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/>
  <mc:AlternateContent xmlns:mc="http://schemas.openxmlformats.org/markup-compatibility/2006">
    <mc:Choice Requires="x15">
      <x15ac:absPath xmlns:x15ac="http://schemas.microsoft.com/office/spreadsheetml/2010/11/ac" url="M:\UCiH\_Udostępnione dla UCiH\()PRZETARG OCZYSZCZANIE MIASTA 2023-2024\"/>
    </mc:Choice>
  </mc:AlternateContent>
  <xr:revisionPtr revIDLastSave="0" documentId="13_ncr:1_{3AC9EA23-8041-4FBB-AA67-B8D35D9E8F42}" xr6:coauthVersionLast="47" xr6:coauthVersionMax="47" xr10:uidLastSave="{00000000-0000-0000-0000-000000000000}"/>
  <bookViews>
    <workbookView xWindow="-120" yWindow="-120" windowWidth="29040" windowHeight="15990" firstSheet="2" activeTab="6" xr2:uid="{00000000-000D-0000-FFFF-FFFF00000000}"/>
  </bookViews>
  <sheets>
    <sheet name="Rejon 1 - DK88 + DTŚ" sheetId="1" r:id="rId1"/>
    <sheet name="Rejon 2" sheetId="2" r:id="rId2"/>
    <sheet name="Rejon 3" sheetId="3" r:id="rId3"/>
    <sheet name="Rejon 4" sheetId="4" r:id="rId4"/>
    <sheet name="Rejon 5" sheetId="6" r:id="rId5"/>
    <sheet name="Rejon 6 CH Z  +SPP" sheetId="7" r:id="rId6"/>
    <sheet name="Rejon 7 Chodniki W" sheetId="10" r:id="rId7"/>
    <sheet name="Rejon 8 Rynek,Starówka,Cent.Prz" sheetId="8" r:id="rId8"/>
    <sheet name="Rejon 9 Usuwanie Sk. Zdarzeń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8" l="1"/>
  <c r="D368" i="10"/>
  <c r="C368" i="10"/>
  <c r="D365" i="7"/>
  <c r="C365" i="7"/>
  <c r="C9" i="1" l="1"/>
  <c r="D5" i="8"/>
  <c r="D7" i="8"/>
  <c r="D10" i="8"/>
  <c r="D11" i="8"/>
  <c r="D14" i="8"/>
  <c r="D15" i="8"/>
  <c r="D17" i="8"/>
  <c r="D18" i="8"/>
  <c r="D21" i="8"/>
  <c r="D24" i="8"/>
  <c r="C31" i="8"/>
  <c r="D31" i="8" l="1"/>
  <c r="D9" i="1"/>
  <c r="D143" i="4" l="1"/>
  <c r="C143" i="4"/>
  <c r="D189" i="6" l="1"/>
  <c r="D162" i="2" l="1"/>
  <c r="C162" i="2"/>
  <c r="D200" i="3" l="1"/>
  <c r="C200" i="3"/>
  <c r="C189" i="6"/>
</calcChain>
</file>

<file path=xl/sharedStrings.xml><?xml version="1.0" encoding="utf-8"?>
<sst xmlns="http://schemas.openxmlformats.org/spreadsheetml/2006/main" count="1515" uniqueCount="1487">
  <si>
    <t>Rejon nr 1 DW-902</t>
  </si>
  <si>
    <t>Nazwa ulicy</t>
  </si>
  <si>
    <t>długość</t>
  </si>
  <si>
    <t>pow.</t>
  </si>
  <si>
    <t>DTŚ od granicy z m. Zabrze do ul. Portowej 
(do wjazdu do Tauron Polaska)</t>
  </si>
  <si>
    <t>Razem</t>
  </si>
  <si>
    <t xml:space="preserve">Aleja Jana Nowaka Jeziorańskiego-od granicy m. Zabrze do wjazdu na A4 wraz z  zjazdami </t>
  </si>
  <si>
    <t>WYKAZ W1 - REJON 2</t>
  </si>
  <si>
    <t>Ziemięcicka Obwodnica</t>
  </si>
  <si>
    <t>ŻELEŃSKIEGO-BOYA</t>
  </si>
  <si>
    <t>ZYGMUNTOWSKA</t>
  </si>
  <si>
    <t>ZIEMIĘCICKA</t>
  </si>
  <si>
    <t>ZIELIŃSKIEGO</t>
  </si>
  <si>
    <t>ZAPOLSKIEJ</t>
  </si>
  <si>
    <t>ZAMKOWA</t>
  </si>
  <si>
    <t>ZAKĄTEK LEŚNY</t>
  </si>
  <si>
    <t>ZACISZE</t>
  </si>
  <si>
    <t>WYSPIAŃSKIEGO</t>
  </si>
  <si>
    <t>WYCZÓŁKOWSKIEGO</t>
  </si>
  <si>
    <t>WSPÓLNA</t>
  </si>
  <si>
    <t>WRZOSOWA</t>
  </si>
  <si>
    <t>WRZEŚNIOWA</t>
  </si>
  <si>
    <t>WOLNOŚCI</t>
  </si>
  <si>
    <t>WŁADYSŁAWA JAGIEŁŁY</t>
  </si>
  <si>
    <t>WIOSENNA</t>
  </si>
  <si>
    <t>WIERZBOWA</t>
  </si>
  <si>
    <t>WIENIAWSKIEGO</t>
  </si>
  <si>
    <t>WIELKIEJ NIEDŹWIEDZICY</t>
  </si>
  <si>
    <t>WAZÓW</t>
  </si>
  <si>
    <t>WASILEWSKIEJ</t>
  </si>
  <si>
    <t>WARYŃSKIEGO</t>
  </si>
  <si>
    <t>UŁAŃSKA</t>
  </si>
  <si>
    <t>TUWIMA</t>
  </si>
  <si>
    <t>TĘCZOWA</t>
  </si>
  <si>
    <t>ŚWIERKOWA</t>
  </si>
  <si>
    <t>SZCZECIŃSKA</t>
  </si>
  <si>
    <t>SYRIUSZA</t>
  </si>
  <si>
    <t>STYCZYŃSKIEGO</t>
  </si>
  <si>
    <t>STRZELCÓW BYTOMSKICH</t>
  </si>
  <si>
    <t>STRAŻACKA</t>
  </si>
  <si>
    <t>STEFANA BATOREGO</t>
  </si>
  <si>
    <t>STAROMIEJSKA</t>
  </si>
  <si>
    <t>STAROGLIWICKA</t>
  </si>
  <si>
    <t>SPOKOJNA</t>
  </si>
  <si>
    <t>SOWIŃSKIEGO</t>
  </si>
  <si>
    <t>SOKOŁA</t>
  </si>
  <si>
    <t>SOJKI</t>
  </si>
  <si>
    <t>SATURNA</t>
  </si>
  <si>
    <t>RZECZYCKA</t>
  </si>
  <si>
    <t>RÓŻANA</t>
  </si>
  <si>
    <t>RODZINNA</t>
  </si>
  <si>
    <t>REJTANA</t>
  </si>
  <si>
    <t>RADOSNA</t>
  </si>
  <si>
    <t>RADIOWA</t>
  </si>
  <si>
    <t>PUŁASKIEGO</t>
  </si>
  <si>
    <t>PSZENNA</t>
  </si>
  <si>
    <t>PRZYSZOWSKA</t>
  </si>
  <si>
    <t>POPIEŁUSZKI</t>
  </si>
  <si>
    <t>POKOJU</t>
  </si>
  <si>
    <t>POEZJI</t>
  </si>
  <si>
    <t>PODMOKŁA</t>
  </si>
  <si>
    <t>POD BOREM</t>
  </si>
  <si>
    <t>PŁOWIECKA</t>
  </si>
  <si>
    <t>PLEBISCYTOWA</t>
  </si>
  <si>
    <t>PLAC NIEPODLEGŁOŚCI</t>
  </si>
  <si>
    <t>PIONIERÓW</t>
  </si>
  <si>
    <t>PIĘKNA</t>
  </si>
  <si>
    <t>PIASKOWA</t>
  </si>
  <si>
    <t>PERSEUSZA</t>
  </si>
  <si>
    <t>PARTYZANTÓW</t>
  </si>
  <si>
    <t>OWSIANA</t>
  </si>
  <si>
    <t>OŚWIĘCIMSKA</t>
  </si>
  <si>
    <t>OSSOLIŃSKICH</t>
  </si>
  <si>
    <t>ORZESZKOWEJ</t>
  </si>
  <si>
    <t>ORLICKIEGO</t>
  </si>
  <si>
    <t>ORIONA</t>
  </si>
  <si>
    <t>OLIMPIJSKA</t>
  </si>
  <si>
    <t>NIEPASZYCKA</t>
  </si>
  <si>
    <t>NIEMCEWICZA</t>
  </si>
  <si>
    <t>NARUTOWICZA</t>
  </si>
  <si>
    <t>NARCYZÓW</t>
  </si>
  <si>
    <t>NAŁKOWSKIEJ</t>
  </si>
  <si>
    <t>NADRZECZNA</t>
  </si>
  <si>
    <t>NAD ŁĄKAMI</t>
  </si>
  <si>
    <t>NAD KANAŁEM</t>
  </si>
  <si>
    <t>MYŚLIWSKA</t>
  </si>
  <si>
    <t>MURARSKA</t>
  </si>
  <si>
    <t>MORCINKA</t>
  </si>
  <si>
    <t>MIŁA</t>
  </si>
  <si>
    <t>MIESZKA I</t>
  </si>
  <si>
    <t>MIELĘCKIEGO</t>
  </si>
  <si>
    <t>METALOWCÓW</t>
  </si>
  <si>
    <t>MECHANIKÓW</t>
  </si>
  <si>
    <t>MAKUSZYŃSKIEGO</t>
  </si>
  <si>
    <t>MAJAKOWSKIEGO</t>
  </si>
  <si>
    <t>LUKSEMBURG</t>
  </si>
  <si>
    <t>LITERATÓW</t>
  </si>
  <si>
    <t>LIPCOWA</t>
  </si>
  <si>
    <t>LEONARDA DA VINCI</t>
  </si>
  <si>
    <t>LEMA</t>
  </si>
  <si>
    <t>LAS ŁABĘDZKI</t>
  </si>
  <si>
    <t>KWIATOWA</t>
  </si>
  <si>
    <t>KRASZEWSKIEGO</t>
  </si>
  <si>
    <t>KRASIŃSKIEGO</t>
  </si>
  <si>
    <t>KOZŁOWSKA</t>
  </si>
  <si>
    <t>KOZIELSKA</t>
  </si>
  <si>
    <t>KOWNACKIEJ</t>
  </si>
  <si>
    <t>KOSYNIERÓW</t>
  </si>
  <si>
    <t>KOSMONAUTÓW</t>
  </si>
  <si>
    <t>KOPERNIKA</t>
  </si>
  <si>
    <t>KOLEJOWA</t>
  </si>
  <si>
    <t>KNIEJOWA</t>
  </si>
  <si>
    <t>KLASZTORNA</t>
  </si>
  <si>
    <t>KARSKIEGO</t>
  </si>
  <si>
    <t>KAROLINKI</t>
  </si>
  <si>
    <t>KANAŁOWA</t>
  </si>
  <si>
    <t>JOWISZA</t>
  </si>
  <si>
    <t>JASNOGÓRSKA</t>
  </si>
  <si>
    <t>JARACZA</t>
  </si>
  <si>
    <t>JAGODOWA</t>
  </si>
  <si>
    <t>HUSARSKA</t>
  </si>
  <si>
    <t>HELSKA</t>
  </si>
  <si>
    <t>HARCERSKA</t>
  </si>
  <si>
    <t>GWIAZDY POLARNEJ</t>
  </si>
  <si>
    <t>GRZYBOWA</t>
  </si>
  <si>
    <t>GÓRY CHEŁMSKIEJ</t>
  </si>
  <si>
    <t>GOJAWICZYŃSKIEJ</t>
  </si>
  <si>
    <t>GŁÓWNA</t>
  </si>
  <si>
    <t>GAŁCZYŃSKIEGO</t>
  </si>
  <si>
    <t>GALAKTYKI</t>
  </si>
  <si>
    <t>GAJOWA</t>
  </si>
  <si>
    <t>GAGARINA</t>
  </si>
  <si>
    <t>FIOŁKOWA</t>
  </si>
  <si>
    <t>FABRYCZNA</t>
  </si>
  <si>
    <t>EINSTEINA</t>
  </si>
  <si>
    <t>EIFFEL A</t>
  </si>
  <si>
    <t>EDISONA</t>
  </si>
  <si>
    <t>DASZYŃSKIEGO</t>
  </si>
  <si>
    <t>DARZ BÓR</t>
  </si>
  <si>
    <t>CZOŁGOWA</t>
  </si>
  <si>
    <t>CIOŁKOWSKIEGO</t>
  </si>
  <si>
    <t>CHATKA PUCHATKA</t>
  </si>
  <si>
    <t>CENTAURA</t>
  </si>
  <si>
    <t>BRONIEWSKIEGO</t>
  </si>
  <si>
    <t>BORÓWKOWA</t>
  </si>
  <si>
    <t>BOŃCZYKA</t>
  </si>
  <si>
    <t>BOLESŁAWA ŚMIAŁEGO</t>
  </si>
  <si>
    <t>BOLESŁAWA CHROBREGO</t>
  </si>
  <si>
    <t>BERENIKI</t>
  </si>
  <si>
    <t>BAŁTYCKA</t>
  </si>
  <si>
    <t>ANNY JAGIELLONKI</t>
  </si>
  <si>
    <t>ANDROMEDY</t>
  </si>
  <si>
    <t>WYKAZ W1 - REJON 3</t>
  </si>
  <si>
    <t>ŻÓŁKIEWSKIEGO</t>
  </si>
  <si>
    <t>ŻERNICKA</t>
  </si>
  <si>
    <t>ZYGMUNTA STAREGO</t>
  </si>
  <si>
    <t>ZWYCIĘSTWA</t>
  </si>
  <si>
    <t>ZIEMOWITA</t>
  </si>
  <si>
    <t>ZBOŻOWA</t>
  </si>
  <si>
    <t>ZAKOLE</t>
  </si>
  <si>
    <t>ZAJĘCZA</t>
  </si>
  <si>
    <t>WYBRZEŻE WOJSKA POLSKIEGO</t>
  </si>
  <si>
    <t>WYBRZEŻE ARMII KRAJOWEJ</t>
  </si>
  <si>
    <t>WUJKA JAKUBA</t>
  </si>
  <si>
    <t>WRÓBLEWSKIEGO</t>
  </si>
  <si>
    <t>WOLSKIEGO</t>
  </si>
  <si>
    <t>WŁADYSŁAWA ŁOKIETKA</t>
  </si>
  <si>
    <t>WITKIEWICZA</t>
  </si>
  <si>
    <t>WIŚNIOWA</t>
  </si>
  <si>
    <t>WIGILIJNA</t>
  </si>
  <si>
    <t>WIERTNICZA</t>
  </si>
  <si>
    <t>WIELKOPOLSKA</t>
  </si>
  <si>
    <t>WIELKANOCNA</t>
  </si>
  <si>
    <t>WARSZAWSKA</t>
  </si>
  <si>
    <t>WARMIŃSKA</t>
  </si>
  <si>
    <t>WALISZEWSKIEGO</t>
  </si>
  <si>
    <t>USZCZYKA</t>
  </si>
  <si>
    <t>UDZIELI</t>
  </si>
  <si>
    <t>TRAUGUTTA</t>
  </si>
  <si>
    <t>TARNOGÓRSKA</t>
  </si>
  <si>
    <t>TARNINOWA</t>
  </si>
  <si>
    <t>TARGOWA</t>
  </si>
  <si>
    <t>ŚWIĘTOKRZYSKA</t>
  </si>
  <si>
    <t>ŚWIĘTOJAŃSKA</t>
  </si>
  <si>
    <t>ŚWIĘTEJ MAŁGORZATY</t>
  </si>
  <si>
    <t>ŚWIĘTEJ BRONISŁAWY</t>
  </si>
  <si>
    <t>ŚWIĘTEJ BARBARY</t>
  </si>
  <si>
    <t>ŚWIĘTEGO WOJCIECHA</t>
  </si>
  <si>
    <t>ŚWIĘTEGO URBANA</t>
  </si>
  <si>
    <t>ŚWIĘTEGO MARKA</t>
  </si>
  <si>
    <t>ŚWIĘTEGO HUBERTA</t>
  </si>
  <si>
    <t>ŚWIĘTEGO ANDRZEJA</t>
  </si>
  <si>
    <t>ŚNIADECKICH</t>
  </si>
  <si>
    <t>ŚLUSARSKA</t>
  </si>
  <si>
    <t>ŚLIWKI</t>
  </si>
  <si>
    <t>ŚLĄSKA</t>
  </si>
  <si>
    <t>SZYMANOWSKIEGO</t>
  </si>
  <si>
    <t>SZTABU POWSTAŃCZEGO</t>
  </si>
  <si>
    <t>SZOBISZOWICKA</t>
  </si>
  <si>
    <t>SYLWESTROWA</t>
  </si>
  <si>
    <t>STWOSZA</t>
  </si>
  <si>
    <t>STUDZIENNA</t>
  </si>
  <si>
    <t>STRZELNICZA</t>
  </si>
  <si>
    <t>STRZELECKIEGO</t>
  </si>
  <si>
    <t>STEPOWA</t>
  </si>
  <si>
    <t>STALMACHA</t>
  </si>
  <si>
    <t>SOLSKIEGO</t>
  </si>
  <si>
    <t>SKOWROŃSKIEGO</t>
  </si>
  <si>
    <t>SKŁADOWA</t>
  </si>
  <si>
    <t>SIENKIEWICZA</t>
  </si>
  <si>
    <t>SARNIA</t>
  </si>
  <si>
    <t>RUTKIEWICZ</t>
  </si>
  <si>
    <t>ROSTKA</t>
  </si>
  <si>
    <t>ROLNA</t>
  </si>
  <si>
    <t>ROGOZIŃSKIEGO</t>
  </si>
  <si>
    <t>ROGERA</t>
  </si>
  <si>
    <t>RACŁAWICKA</t>
  </si>
  <si>
    <t>PRZYDROŻNA</t>
  </si>
  <si>
    <t>PRZY TAMIE</t>
  </si>
  <si>
    <t>PRZEMYSŁOWA</t>
  </si>
  <si>
    <t>PRYMASA WYSZYŃSKIEGO</t>
  </si>
  <si>
    <t>POWSTAŃCÓW WARSZAWY</t>
  </si>
  <si>
    <t>POWROŹNICZA</t>
  </si>
  <si>
    <t>PORZECZKOWA</t>
  </si>
  <si>
    <t>PORTOWA</t>
  </si>
  <si>
    <t>PONIATOWSKIEGO</t>
  </si>
  <si>
    <t>POLNA</t>
  </si>
  <si>
    <t>PODLESIE</t>
  </si>
  <si>
    <t>PLAC PIASTÓW</t>
  </si>
  <si>
    <t>PLAC MARSZAŁKA PIŁSUDSKIEGO</t>
  </si>
  <si>
    <t>PIWNA</t>
  </si>
  <si>
    <t>PATROLOWA</t>
  </si>
  <si>
    <t>PASKA</t>
  </si>
  <si>
    <t>PADEREWSKIEGO</t>
  </si>
  <si>
    <t>OWOCOWA</t>
  </si>
  <si>
    <t>OWCZARSKA</t>
  </si>
  <si>
    <t>ORZECHOWA</t>
  </si>
  <si>
    <t>ORLĄT ŚLĄSKICH</t>
  </si>
  <si>
    <t>OPOLSKA</t>
  </si>
  <si>
    <t>OMAŃKOWSKIEJ</t>
  </si>
  <si>
    <t>OLSZEWSKIEGO</t>
  </si>
  <si>
    <t>OKRZEI</t>
  </si>
  <si>
    <t>OKOPOWA</t>
  </si>
  <si>
    <t>OGRODOWA</t>
  </si>
  <si>
    <t>OBROŃCÓW WESTERPLATTE</t>
  </si>
  <si>
    <t>NOWOROCZNA</t>
  </si>
  <si>
    <t>NOAKOWSKIEGO</t>
  </si>
  <si>
    <t>NASYP</t>
  </si>
  <si>
    <t>NAD TORAMI</t>
  </si>
  <si>
    <t>NA ZBIEGU</t>
  </si>
  <si>
    <t>NA SKARPIE</t>
  </si>
  <si>
    <t>NA PIASKU</t>
  </si>
  <si>
    <t>NA MIEDZY</t>
  </si>
  <si>
    <t>NA ŁUKU</t>
  </si>
  <si>
    <t>MŁYŃSKA</t>
  </si>
  <si>
    <t>MIKOŁOWSKA</t>
  </si>
  <si>
    <t>MICHAŁOWSKIEGO</t>
  </si>
  <si>
    <t>MIARKI</t>
  </si>
  <si>
    <t>MAZOWIECKA</t>
  </si>
  <si>
    <t>MATEJKI</t>
  </si>
  <si>
    <t>MASTALERZA</t>
  </si>
  <si>
    <t>MAŁOPOLSKA</t>
  </si>
  <si>
    <t>MALINOWSKIEGO</t>
  </si>
  <si>
    <t>MALINOWA</t>
  </si>
  <si>
    <t>MALCZEWSKIEGO</t>
  </si>
  <si>
    <t>ŁUKASIEWICZA</t>
  </si>
  <si>
    <t>ŁOWICKA</t>
  </si>
  <si>
    <t>LUBLINIECKA</t>
  </si>
  <si>
    <t>LOMPY</t>
  </si>
  <si>
    <t>LISIA</t>
  </si>
  <si>
    <t>LIPOWA</t>
  </si>
  <si>
    <t>LIGUSTROWA</t>
  </si>
  <si>
    <t>LIGOCKA</t>
  </si>
  <si>
    <t>LIBELTA</t>
  </si>
  <si>
    <t>LEŚNA</t>
  </si>
  <si>
    <t>LESZCZYNOWA</t>
  </si>
  <si>
    <t>LELEWELA</t>
  </si>
  <si>
    <t>LEGNICKA</t>
  </si>
  <si>
    <t>KUŹNICKA</t>
  </si>
  <si>
    <t>KURPIOWSKA</t>
  </si>
  <si>
    <t>KSIĘDZA STRZODY</t>
  </si>
  <si>
    <t>KSIĘDZA PRZYNICZYŃSKIEGO</t>
  </si>
  <si>
    <t>KS. HERBERTA HLUBKA</t>
  </si>
  <si>
    <t>KRUSZYNOWA</t>
  </si>
  <si>
    <t>KRÓLOWEJ BONY</t>
  </si>
  <si>
    <t>KRAKUSA</t>
  </si>
  <si>
    <t>KOWALSKA</t>
  </si>
  <si>
    <t>KOTLARSKA</t>
  </si>
  <si>
    <t>KOŚCIUSZKI</t>
  </si>
  <si>
    <t>KOSSAKA</t>
  </si>
  <si>
    <t>KORASZEWSKIEGO</t>
  </si>
  <si>
    <t>KONOPNICKIEJ</t>
  </si>
  <si>
    <t>KOLEJARZY</t>
  </si>
  <si>
    <t>KOLBERGA</t>
  </si>
  <si>
    <t>KŁOSISTA</t>
  </si>
  <si>
    <t>KŁODNICKA</t>
  </si>
  <si>
    <t>KASZTANOWA</t>
  </si>
  <si>
    <t>KALINOWA</t>
  </si>
  <si>
    <t>KADŁUBKA</t>
  </si>
  <si>
    <t>JARZĘBINOWA</t>
  </si>
  <si>
    <t>JANA PAWŁA II</t>
  </si>
  <si>
    <t>JANA III SOBIESKIEGO</t>
  </si>
  <si>
    <t>JAŁOWCOWA</t>
  </si>
  <si>
    <t>JABŁONI</t>
  </si>
  <si>
    <t>GRUSZCZYŃSKIEGO</t>
  </si>
  <si>
    <t>GROTTGERA</t>
  </si>
  <si>
    <t>GRANICZNA</t>
  </si>
  <si>
    <t>GRABOWSKIEGO</t>
  </si>
  <si>
    <t>GÓRNYCH WAŁÓW</t>
  </si>
  <si>
    <t>GIERYMSKIEGO</t>
  </si>
  <si>
    <t>GENERAŁA ZAJĄCZKA</t>
  </si>
  <si>
    <t>GENERAŁA BERBECKIEGO</t>
  </si>
  <si>
    <t>GDYŃSKA</t>
  </si>
  <si>
    <t>FREDRY</t>
  </si>
  <si>
    <t>FOLWARCZNA</t>
  </si>
  <si>
    <t>FLORIAŃSKA</t>
  </si>
  <si>
    <t>FAŁATA</t>
  </si>
  <si>
    <t>ELSNERA</t>
  </si>
  <si>
    <t>DZIEWANNY</t>
  </si>
  <si>
    <t>DYBOWSKIEGO</t>
  </si>
  <si>
    <t>DWORSKA</t>
  </si>
  <si>
    <t>DWORCOWA</t>
  </si>
  <si>
    <t>DUNIKOWSKIEGO</t>
  </si>
  <si>
    <t>DOMEYKI</t>
  </si>
  <si>
    <t>DOMAŃSKIEGO</t>
  </si>
  <si>
    <t>DOLNYCH WAŁÓW</t>
  </si>
  <si>
    <t>DĄBROWSKIEGO</t>
  </si>
  <si>
    <t>CZERSKIEGO</t>
  </si>
  <si>
    <t>CZEREMCHOWA</t>
  </si>
  <si>
    <t>CZEKANOWSKIEGO</t>
  </si>
  <si>
    <t>CZARNIECKIEGO</t>
  </si>
  <si>
    <t>CIESZYŃSKA</t>
  </si>
  <si>
    <t>CHUDOBY</t>
  </si>
  <si>
    <t>CHOPINA</t>
  </si>
  <si>
    <t>CHODKIEWICZA</t>
  </si>
  <si>
    <t>CHEŁMOŃSKIEGO</t>
  </si>
  <si>
    <t>CHAŁUBIŃSKIEGO</t>
  </si>
  <si>
    <t>CECHOWA</t>
  </si>
  <si>
    <t>BZÓW</t>
  </si>
  <si>
    <t>BYLINY</t>
  </si>
  <si>
    <t>BOHATERÓW GETTA WARSZAWSKIEGO</t>
  </si>
  <si>
    <t>BLUSZCZOWA</t>
  </si>
  <si>
    <t>BIENKA</t>
  </si>
  <si>
    <t>BERNARDYŃSKA</t>
  </si>
  <si>
    <t>BEDNARSKA</t>
  </si>
  <si>
    <t>BAŻANCIA</t>
  </si>
  <si>
    <t>BATALIONU KOSYNIERÓW</t>
  </si>
  <si>
    <t>BARLICKIEGO</t>
  </si>
  <si>
    <t>ALEJA KORFANTEGO</t>
  </si>
  <si>
    <t>WYKAZ W1 - REJON 4</t>
  </si>
  <si>
    <t>ŻEROMSKIEGO</t>
  </si>
  <si>
    <t>ZWIĄZKOWA</t>
  </si>
  <si>
    <t>ZIMNEJ WODY</t>
  </si>
  <si>
    <t>ZAWODNA</t>
  </si>
  <si>
    <t>ZABRSKA</t>
  </si>
  <si>
    <t>WSCHODNIA</t>
  </si>
  <si>
    <t>WROCŁAWSKA</t>
  </si>
  <si>
    <t>WIŚLANA</t>
  </si>
  <si>
    <t>WIELICKA</t>
  </si>
  <si>
    <t>WĘGLOWA</t>
  </si>
  <si>
    <t>WAWELSKA</t>
  </si>
  <si>
    <t>TYLNA</t>
  </si>
  <si>
    <t>TOWAROWA</t>
  </si>
  <si>
    <t>TOPOLOWA</t>
  </si>
  <si>
    <t>TATRZAŃSKA</t>
  </si>
  <si>
    <t>ŚWIĘTEJ KATARZYNY</t>
  </si>
  <si>
    <t>ŚWIĘTEJ ELŻBIETY</t>
  </si>
  <si>
    <t>ŚWIĘTEJ CECYLII</t>
  </si>
  <si>
    <t>ŚWIĘTEJ ANNY</t>
  </si>
  <si>
    <t>ŚWIĘTEGO MICHAŁA</t>
  </si>
  <si>
    <t>ŚWIĘTEGO JÓZEFA</t>
  </si>
  <si>
    <t>ŚWIĘTEGO JACKA</t>
  </si>
  <si>
    <t>SZYBOWA</t>
  </si>
  <si>
    <t>SZTYGARSKA</t>
  </si>
  <si>
    <t>SZCZĘŚĆ BOŻE</t>
  </si>
  <si>
    <t>SZCZEPANOWSKIEGO</t>
  </si>
  <si>
    <t>SZARA</t>
  </si>
  <si>
    <t>SUDECKA</t>
  </si>
  <si>
    <t>STASZICA</t>
  </si>
  <si>
    <t>STABIKA</t>
  </si>
  <si>
    <t>SPORTOWA</t>
  </si>
  <si>
    <t>SKŁODOWSKIEJ-CURIE</t>
  </si>
  <si>
    <t>SKARBNIKA</t>
  </si>
  <si>
    <t>SAMOTNA</t>
  </si>
  <si>
    <t>RYMERA</t>
  </si>
  <si>
    <t>ROBOTNICZA</t>
  </si>
  <si>
    <t>REYMONTA</t>
  </si>
  <si>
    <t>REJA</t>
  </si>
  <si>
    <t>PUSTA</t>
  </si>
  <si>
    <t>PSZCZYŃSKA</t>
  </si>
  <si>
    <t>PRZYSZŁOŚCI</t>
  </si>
  <si>
    <t>PRZEWOZOWA</t>
  </si>
  <si>
    <t>PRZEDWIOŚNIE</t>
  </si>
  <si>
    <t>POZNAŃSKA</t>
  </si>
  <si>
    <t>POLA</t>
  </si>
  <si>
    <t>POGODNA</t>
  </si>
  <si>
    <t>POCZTOWA</t>
  </si>
  <si>
    <t>PŁAŻYŃSKIEGO</t>
  </si>
  <si>
    <t>PIRAMOWICZA</t>
  </si>
  <si>
    <t>PAULIŃSKA</t>
  </si>
  <si>
    <t>PANEWNICKA</t>
  </si>
  <si>
    <t>OLSZYNKI</t>
  </si>
  <si>
    <t>ODROWĄŻÓW</t>
  </si>
  <si>
    <t>ODLEWNIKÓW</t>
  </si>
  <si>
    <t>NIEDURNEGO</t>
  </si>
  <si>
    <t>NADBRZEŻNA</t>
  </si>
  <si>
    <t>NAD BYTOMKĄ</t>
  </si>
  <si>
    <t>NA FILARZE</t>
  </si>
  <si>
    <t>MONIUSZKI</t>
  </si>
  <si>
    <t>MODRZEJEWSKIEJ</t>
  </si>
  <si>
    <t>MŁODZIEŻOWA</t>
  </si>
  <si>
    <t>MŁODEGO HUTNIKA</t>
  </si>
  <si>
    <t>MŁODEGO GÓRNIKA</t>
  </si>
  <si>
    <t>ŁUŻYCKA</t>
  </si>
  <si>
    <t>LUTYCKA</t>
  </si>
  <si>
    <t>LINDEGO</t>
  </si>
  <si>
    <t>LIMANOWSKIEGO</t>
  </si>
  <si>
    <t>KUJAWSKA</t>
  </si>
  <si>
    <t>KRZYWA</t>
  </si>
  <si>
    <t>KRÓLOWEJ JADWIGI</t>
  </si>
  <si>
    <t>KRÓLEWSKIEJ TAMY</t>
  </si>
  <si>
    <t>KOSTKI</t>
  </si>
  <si>
    <t>KORCZOKA</t>
  </si>
  <si>
    <t>KONARSKIEGO</t>
  </si>
  <si>
    <t>KLONOWA</t>
  </si>
  <si>
    <t>KASZUBSKA</t>
  </si>
  <si>
    <t>KASPROWICZA</t>
  </si>
  <si>
    <t>KARPACKA</t>
  </si>
  <si>
    <t>KAPLICZNA</t>
  </si>
  <si>
    <t>JODŁOWA</t>
  </si>
  <si>
    <t>JESIONOWA</t>
  </si>
  <si>
    <t>JESIENNA</t>
  </si>
  <si>
    <t>JEDNOŚCI</t>
  </si>
  <si>
    <t>JAWOROWA</t>
  </si>
  <si>
    <t>JAGIELLOŃSKA</t>
  </si>
  <si>
    <t>IDY</t>
  </si>
  <si>
    <t>HUTNICZA</t>
  </si>
  <si>
    <t>GRAŻYNY</t>
  </si>
  <si>
    <t>GRABOWA</t>
  </si>
  <si>
    <t>GÓRNIKÓW</t>
  </si>
  <si>
    <t>GÓRNA</t>
  </si>
  <si>
    <t>GORZOŁKI</t>
  </si>
  <si>
    <t>GODULI</t>
  </si>
  <si>
    <t>GŁOGOWSKA</t>
  </si>
  <si>
    <t>GENERAŁA SIKORSKIEGO</t>
  </si>
  <si>
    <t>GENERAŁA BEMA</t>
  </si>
  <si>
    <t>GDAŃSKA</t>
  </si>
  <si>
    <t>GANKOWA</t>
  </si>
  <si>
    <t>GAJDY</t>
  </si>
  <si>
    <t>FRANCISZKAŃSKA</t>
  </si>
  <si>
    <t>DZIONKARZY</t>
  </si>
  <si>
    <t>DRZYMAŁY</t>
  </si>
  <si>
    <t>DOLNA</t>
  </si>
  <si>
    <t>DOJAZDOWA</t>
  </si>
  <si>
    <t>DĘBOWA</t>
  </si>
  <si>
    <t>CZĘSTOCHOWSKA</t>
  </si>
  <si>
    <t>CMENTARNA</t>
  </si>
  <si>
    <t>CICHA</t>
  </si>
  <si>
    <t>CHORZOWSKA</t>
  </si>
  <si>
    <t>CHODŹKI</t>
  </si>
  <si>
    <t>CHAŁUPNICZA</t>
  </si>
  <si>
    <t>CEGLARSKA</t>
  </si>
  <si>
    <t>BRZOZOWA</t>
  </si>
  <si>
    <t>BRACKA</t>
  </si>
  <si>
    <t>BOLESŁAWA KRZYWOUSTEGO</t>
  </si>
  <si>
    <t>BŁONIE</t>
  </si>
  <si>
    <t>BŁOGOSŁAWIONEGO CZESŁAWA</t>
  </si>
  <si>
    <t>BIESZCZADZKA</t>
  </si>
  <si>
    <t>BESKIDZKA</t>
  </si>
  <si>
    <t>BANACHA</t>
  </si>
  <si>
    <t>BAILDONA</t>
  </si>
  <si>
    <t>ARKOŃSKA</t>
  </si>
  <si>
    <t>AKADEMICKA</t>
  </si>
  <si>
    <t>AKACJOWA</t>
  </si>
  <si>
    <t>WYKAZ W1 - REJON 5</t>
  </si>
  <si>
    <t>ŻYWIECKA</t>
  </si>
  <si>
    <t>ŻYTNIA</t>
  </si>
  <si>
    <t>ŻWIRKI I WIGURY</t>
  </si>
  <si>
    <t>ŻURAWINOWA</t>
  </si>
  <si>
    <t>ŻURAWIA</t>
  </si>
  <si>
    <t>ŹRÓDLANA</t>
  </si>
  <si>
    <t>ZŁOTA</t>
  </si>
  <si>
    <t>ZIMORODKA</t>
  </si>
  <si>
    <t>ZIĘBIA</t>
  </si>
  <si>
    <t>ZAWISZY CZARNEGO</t>
  </si>
  <si>
    <t>ZAMOJSKA</t>
  </si>
  <si>
    <t>ZAKOPIAŃSKA</t>
  </si>
  <si>
    <t>ZACHODNIA</t>
  </si>
  <si>
    <t>WÓJTOWSKA</t>
  </si>
  <si>
    <t>WILLOWA</t>
  </si>
  <si>
    <t>WILGI</t>
  </si>
  <si>
    <t>WIEJSKA</t>
  </si>
  <si>
    <t>WIDOKOWA</t>
  </si>
  <si>
    <t>WARZYWNA</t>
  </si>
  <si>
    <t>WAŁBRZYSKA</t>
  </si>
  <si>
    <t>USTROŃ</t>
  </si>
  <si>
    <t>TULIPANÓW</t>
  </si>
  <si>
    <t>TRAKTORZYSTÓW</t>
  </si>
  <si>
    <t>TORUŃSKA</t>
  </si>
  <si>
    <t>TOKARSKA</t>
  </si>
  <si>
    <t>ŚWIĘTEGO LUDWIKA</t>
  </si>
  <si>
    <t>ŚWIĘTEGO BRATA ALBERTA</t>
  </si>
  <si>
    <t>ŚWIDNICKA</t>
  </si>
  <si>
    <t>SZYBOWCOWA</t>
  </si>
  <si>
    <t>SZMARAGDOWA</t>
  </si>
  <si>
    <t>SZARYCH SZEREGÓW</t>
  </si>
  <si>
    <t>SZAFIROWA</t>
  </si>
  <si>
    <t>STORCZYKÓW</t>
  </si>
  <si>
    <t>SREBRNA</t>
  </si>
  <si>
    <t>SPADACHRONIARZY</t>
  </si>
  <si>
    <t>SOPOCKA</t>
  </si>
  <si>
    <t>SOBÓTKI</t>
  </si>
  <si>
    <t>SNOPOWA</t>
  </si>
  <si>
    <t>SMOLNICKA</t>
  </si>
  <si>
    <t>SŁOWACKIEGO</t>
  </si>
  <si>
    <t>SŁONECZNA</t>
  </si>
  <si>
    <t>SKOWROŃCZA</t>
  </si>
  <si>
    <t>SKARGI</t>
  </si>
  <si>
    <t>SIENNA</t>
  </si>
  <si>
    <t>SIEDLECKA</t>
  </si>
  <si>
    <t>SADOWA</t>
  </si>
  <si>
    <t>RZESZOWSKA</t>
  </si>
  <si>
    <t>RYDYGIERA LUDWIKA</t>
  </si>
  <si>
    <t>RYBNICKA</t>
  </si>
  <si>
    <t>RYBITWY</t>
  </si>
  <si>
    <t>RYBACKA</t>
  </si>
  <si>
    <t>RÓWNA</t>
  </si>
  <si>
    <t>ROLNIKÓW</t>
  </si>
  <si>
    <t>RATOWNIKÓW GÓRNICZYCH</t>
  </si>
  <si>
    <t>RADOMSKA</t>
  </si>
  <si>
    <t>PUSZKINA</t>
  </si>
  <si>
    <t>PRZEMYSKA</t>
  </si>
  <si>
    <t>PRUSA</t>
  </si>
  <si>
    <t>PRAWNIKÓW</t>
  </si>
  <si>
    <t>POŁUDNIOWA</t>
  </si>
  <si>
    <t>POLIGONOWA</t>
  </si>
  <si>
    <t>PŁOCKA</t>
  </si>
  <si>
    <t>PLONOWA</t>
  </si>
  <si>
    <t>PLISZKI</t>
  </si>
  <si>
    <t>PLATYNOWA</t>
  </si>
  <si>
    <t>PLAC JAŚMINU</t>
  </si>
  <si>
    <t>PISTACJOWA</t>
  </si>
  <si>
    <t>PIETRUSIŃSKIEGO</t>
  </si>
  <si>
    <t>PIEKARSKA</t>
  </si>
  <si>
    <t>PIASTOWSKA</t>
  </si>
  <si>
    <t>PERKOZA</t>
  </si>
  <si>
    <t>PARKOWA</t>
  </si>
  <si>
    <t>PARALOTNIARZY</t>
  </si>
  <si>
    <t>OSSOWSKIEGO</t>
  </si>
  <si>
    <t>OSCARA CARO</t>
  </si>
  <si>
    <t>ORKANA</t>
  </si>
  <si>
    <t>ORCHIDEI</t>
  </si>
  <si>
    <t>OPAWSKA</t>
  </si>
  <si>
    <t>OLSZTYŃSKA</t>
  </si>
  <si>
    <t>OLEŚNICKIEGO</t>
  </si>
  <si>
    <t>OLCHOWA</t>
  </si>
  <si>
    <t>OFICERSKA</t>
  </si>
  <si>
    <t>NOWY ŚWIAT</t>
  </si>
  <si>
    <t>NOWOSĄDECKA</t>
  </si>
  <si>
    <t>NOWA</t>
  </si>
  <si>
    <t>NORWIDA</t>
  </si>
  <si>
    <t>NOBLA</t>
  </si>
  <si>
    <t>NIEZAPOMINAJKI</t>
  </si>
  <si>
    <t>NAUCZYCIELSKA</t>
  </si>
  <si>
    <t>NA WZGÓRZU</t>
  </si>
  <si>
    <t>MODELARZY</t>
  </si>
  <si>
    <t>MŁODYCH PATRIOTÓW</t>
  </si>
  <si>
    <t>MIODOWA</t>
  </si>
  <si>
    <t>MICKIEWICZA</t>
  </si>
  <si>
    <t>MEWY</t>
  </si>
  <si>
    <t>MARZANKI</t>
  </si>
  <si>
    <t>MARYNARSKA</t>
  </si>
  <si>
    <t>MAŁA</t>
  </si>
  <si>
    <t>MAKÓW</t>
  </si>
  <si>
    <t>MAGNOLII</t>
  </si>
  <si>
    <t>ŁÓDZKA</t>
  </si>
  <si>
    <t>ŁĄKOWA</t>
  </si>
  <si>
    <t>ŁANOWA</t>
  </si>
  <si>
    <t>ŁABĘDZKA</t>
  </si>
  <si>
    <t>LUBELSKA</t>
  </si>
  <si>
    <t>LOTNIKÓW</t>
  </si>
  <si>
    <t>LILIOWA</t>
  </si>
  <si>
    <t>LIGONIA</t>
  </si>
  <si>
    <t>LEWKONII</t>
  </si>
  <si>
    <t>LEKARSKA</t>
  </si>
  <si>
    <t>LAWENDOWA</t>
  </si>
  <si>
    <t>KUSOCIŃSKIEGO</t>
  </si>
  <si>
    <t>KUNICKIEGO</t>
  </si>
  <si>
    <t>KU DOŁOM</t>
  </si>
  <si>
    <t>KRUCZA</t>
  </si>
  <si>
    <t>KROKUSÓW</t>
  </si>
  <si>
    <t>KRESOWA</t>
  </si>
  <si>
    <t>KRASICKIEGO</t>
  </si>
  <si>
    <t>KOSZALIŃSKA</t>
  </si>
  <si>
    <t>KORMORANÓW</t>
  </si>
  <si>
    <t>KOPALNIANA</t>
  </si>
  <si>
    <t>KONWALII</t>
  </si>
  <si>
    <t>KOKOSZKI</t>
  </si>
  <si>
    <t>KOCHANOWSKIEGO</t>
  </si>
  <si>
    <t>KNUROWSKA</t>
  </si>
  <si>
    <t>KILIŃSKIEGO</t>
  </si>
  <si>
    <t>KIELECKA</t>
  </si>
  <si>
    <t>KAZIMIERZA WIELKIEGO</t>
  </si>
  <si>
    <t>KASPRZAKA</t>
  </si>
  <si>
    <t>KALISKA</t>
  </si>
  <si>
    <t>JUNAKÓW</t>
  </si>
  <si>
    <t>JONDY</t>
  </si>
  <si>
    <t>JĘCZMIENNA</t>
  </si>
  <si>
    <t>JASNA</t>
  </si>
  <si>
    <t>JASKÓŁCZA</t>
  </si>
  <si>
    <t>JASIŃSKIEGO</t>
  </si>
  <si>
    <t>GWARKÓW</t>
  </si>
  <si>
    <t>GUTENBERGA</t>
  </si>
  <si>
    <t>GOŹDZIKOWA</t>
  </si>
  <si>
    <t>GOPLANY</t>
  </si>
  <si>
    <t>GNIEŹNIEŃSKA</t>
  </si>
  <si>
    <t>GŁOWACKIEGO</t>
  </si>
  <si>
    <t>GLEBOWA</t>
  </si>
  <si>
    <t>GIPSOWA</t>
  </si>
  <si>
    <t>GEODETÓW</t>
  </si>
  <si>
    <t>GAUDIEGO</t>
  </si>
  <si>
    <t>FREZJI</t>
  </si>
  <si>
    <t>FLORENA</t>
  </si>
  <si>
    <t>FIZYKÓW</t>
  </si>
  <si>
    <t>FICKA</t>
  </si>
  <si>
    <t>ELEKTRYKÓW</t>
  </si>
  <si>
    <t>EKONOMISTÓW</t>
  </si>
  <si>
    <t>DZIERŻONA</t>
  </si>
  <si>
    <t>DROZDÓW</t>
  </si>
  <si>
    <t>DOŻYNKOWA</t>
  </si>
  <si>
    <t>DOLNEJ WSI</t>
  </si>
  <si>
    <t>DŁUGOSZA</t>
  </si>
  <si>
    <t>DŁUGA</t>
  </si>
  <si>
    <t>DIAMENTOWA</t>
  </si>
  <si>
    <t>DERKACZA</t>
  </si>
  <si>
    <t>DEKABRYSTÓW</t>
  </si>
  <si>
    <t>DAMROTA</t>
  </si>
  <si>
    <t>CZERNEGO</t>
  </si>
  <si>
    <t>CZAPLI</t>
  </si>
  <si>
    <t>CZAJKI</t>
  </si>
  <si>
    <t>CYRANECZKI</t>
  </si>
  <si>
    <t>CIUPKÓW</t>
  </si>
  <si>
    <t>CIESIELSKA</t>
  </si>
  <si>
    <t>CICHOCIEMNYCH</t>
  </si>
  <si>
    <t>CHEMICZNA</t>
  </si>
  <si>
    <t>CHEŁMSKA</t>
  </si>
  <si>
    <t>CERAMIKÓW</t>
  </si>
  <si>
    <t>BYDGOSKA</t>
  </si>
  <si>
    <t>BURSZTYNOWA</t>
  </si>
  <si>
    <t>BRZECHWY JANA</t>
  </si>
  <si>
    <t>BOGATKI</t>
  </si>
  <si>
    <t>BŁAWATKÓW</t>
  </si>
  <si>
    <t>BIELSKA</t>
  </si>
  <si>
    <t>BIAŁOSTOCKA</t>
  </si>
  <si>
    <t>BEKASA</t>
  </si>
  <si>
    <t>BEGONII</t>
  </si>
  <si>
    <t>BARDOWSKIEGO</t>
  </si>
  <si>
    <t>BAJKOWA</t>
  </si>
  <si>
    <t>BAJANA</t>
  </si>
  <si>
    <t>AZALII</t>
  </si>
  <si>
    <t>AUGUSTOWSKA</t>
  </si>
  <si>
    <t>ASTRÓW</t>
  </si>
  <si>
    <t>ASNYKA</t>
  </si>
  <si>
    <t>ARCHITEKTÓW</t>
  </si>
  <si>
    <t>ANDERSENA</t>
  </si>
  <si>
    <t>ANDERSA</t>
  </si>
  <si>
    <t>OKULICKIEGO</t>
  </si>
  <si>
    <t>Długość (m)</t>
  </si>
  <si>
    <t>Ogółem Rejon 5</t>
  </si>
  <si>
    <t>Ogółem Rejon 4</t>
  </si>
  <si>
    <t>Ogółem Rejon 3</t>
  </si>
  <si>
    <t>Ogółem Rejon 2</t>
  </si>
  <si>
    <t>REKREACYJNA (Czechowice Parking)</t>
  </si>
  <si>
    <t>GRUDNIOWA</t>
  </si>
  <si>
    <t>Powiechnia (m2)</t>
  </si>
  <si>
    <t>BOJKOWSKA</t>
  </si>
  <si>
    <t>PUŁAWSKA</t>
  </si>
  <si>
    <t>SANDOMIERSKA</t>
  </si>
  <si>
    <t>TESLI</t>
  </si>
  <si>
    <t>TOSZECKA od Gajowej do granicy miasta</t>
  </si>
  <si>
    <t>Lp.</t>
  </si>
  <si>
    <t xml:space="preserve">DUBOIS </t>
  </si>
  <si>
    <t>TOSZECKA od nr 2 do Gajowej</t>
  </si>
  <si>
    <t>BIELIKA</t>
  </si>
  <si>
    <t>WICHROWE WZGÓZE</t>
  </si>
  <si>
    <t>PAS DROGOWY - OCZYSZCZANIE</t>
  </si>
  <si>
    <t>lp.</t>
  </si>
  <si>
    <t>długość. mb</t>
  </si>
  <si>
    <r>
      <t>pow. m</t>
    </r>
    <r>
      <rPr>
        <b/>
        <i/>
        <vertAlign val="superscript"/>
        <sz val="10"/>
        <rFont val="Arial CE"/>
        <charset val="238"/>
      </rPr>
      <t>2</t>
    </r>
  </si>
  <si>
    <t>1.</t>
  </si>
  <si>
    <t>Bankowa</t>
  </si>
  <si>
    <t>2.</t>
  </si>
  <si>
    <t>Basztowa</t>
  </si>
  <si>
    <t>3.</t>
  </si>
  <si>
    <t>Bednarska</t>
  </si>
  <si>
    <t>4.</t>
  </si>
  <si>
    <t>Białej Bramy</t>
  </si>
  <si>
    <t>5.</t>
  </si>
  <si>
    <t>Bytomska</t>
  </si>
  <si>
    <t>6.</t>
  </si>
  <si>
    <t>Grodowa</t>
  </si>
  <si>
    <t>7.</t>
  </si>
  <si>
    <t>Kaczyniec</t>
  </si>
  <si>
    <t>8.</t>
  </si>
  <si>
    <t>Kościelna</t>
  </si>
  <si>
    <t>9.</t>
  </si>
  <si>
    <t>Krótka</t>
  </si>
  <si>
    <t>10.</t>
  </si>
  <si>
    <t>Krupnicza</t>
  </si>
  <si>
    <t>11.</t>
  </si>
  <si>
    <t>Matejki</t>
  </si>
  <si>
    <t>12.</t>
  </si>
  <si>
    <t>Mleczna - Plac Mleczny</t>
  </si>
  <si>
    <t>13.</t>
  </si>
  <si>
    <t>Plac Inwalidów Wojennych</t>
  </si>
  <si>
    <t>14.</t>
  </si>
  <si>
    <t>Plebańska</t>
  </si>
  <si>
    <t>15.</t>
  </si>
  <si>
    <t>Pod Murami</t>
  </si>
  <si>
    <t>16.</t>
  </si>
  <si>
    <t>Przy Raciborskiej Bramie</t>
  </si>
  <si>
    <t>17.</t>
  </si>
  <si>
    <t>Raciborska</t>
  </si>
  <si>
    <t>18.</t>
  </si>
  <si>
    <t>Rynek*</t>
  </si>
  <si>
    <t>19.</t>
  </si>
  <si>
    <t>Szkolna</t>
  </si>
  <si>
    <t>20.</t>
  </si>
  <si>
    <t>Średnia (od ul. Grodowej do ul. Dolnych Wałów)</t>
  </si>
  <si>
    <t>21.</t>
  </si>
  <si>
    <t>Tkacka</t>
  </si>
  <si>
    <t>22.</t>
  </si>
  <si>
    <t>Wodna</t>
  </si>
  <si>
    <t>23.</t>
  </si>
  <si>
    <r>
      <t>Wszystkich Świętych(</t>
    </r>
    <r>
      <rPr>
        <sz val="7"/>
        <rFont val="Arial"/>
        <family val="2"/>
        <charset val="238"/>
      </rPr>
      <t>od Raciborskiej do Plebańskiej i wzdłuż Pl. Rzeźniczego</t>
    </r>
    <r>
      <rPr>
        <sz val="10"/>
        <rFont val="Arial"/>
        <family val="2"/>
        <charset val="238"/>
      </rPr>
      <t>)</t>
    </r>
  </si>
  <si>
    <t>24.</t>
  </si>
  <si>
    <t>Wysoka</t>
  </si>
  <si>
    <t>25.</t>
  </si>
  <si>
    <t>Zwycięstwa (od Rynku do ul. Dolnych Wałów)</t>
  </si>
  <si>
    <t>26.</t>
  </si>
  <si>
    <t>Siemińskiego Jana</t>
  </si>
  <si>
    <t>Ogółem</t>
  </si>
  <si>
    <r>
      <t>* okres zimowy około 4282 m</t>
    </r>
    <r>
      <rPr>
        <vertAlign val="superscript"/>
        <sz val="10"/>
        <rFont val="Arial CE"/>
        <charset val="238"/>
      </rPr>
      <t>2</t>
    </r>
    <r>
      <rPr>
        <sz val="11"/>
        <color theme="1"/>
        <rFont val="Calibri"/>
        <family val="2"/>
        <scheme val="minor"/>
      </rPr>
      <t>, okres letni około 3426 m</t>
    </r>
    <r>
      <rPr>
        <vertAlign val="superscript"/>
        <sz val="10"/>
        <rFont val="Arial CE"/>
        <charset val="238"/>
      </rPr>
      <t>2</t>
    </r>
  </si>
  <si>
    <t>Estakada Heweliusza</t>
  </si>
  <si>
    <t>WYKAZ  W - 2 (STARÓWKA)</t>
  </si>
  <si>
    <t xml:space="preserve">Rejon nr 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</si>
  <si>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Usuwania skutków powypadkowych i innych zdarzeń losowych powodujących zagrożenie bezpieczeństwa ruchu drogowego, na wszystkich drogach publicznych miasta Gliwice.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</si>
  <si>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Pełnienia dyżuru przez 24h/dobę przez wszystkie dni w tygodniu w tym także święta oraz inne dni ustawowo wolne od pracy.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</si>
  <si>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Podjęcia działań niezwłocznie po uzyskaniu zgłoszeń z: Centrum Ratownictwa w Gliwicach oraz Zarządu Dróg Miejskich w Gliwicach.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</si>
  <si>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Neutralizacji substancji ropopochodnych i innych płynów eksploatacyjnych, stosowanych</t>
    </r>
  </si>
  <si>
    <t>w pojazdach, materiały i środki w tym przede wszystkim sorbenty a także inne środki niezbędne do usunięcia występujących zagrożeń, zakupione we własnym zakresie,</t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</si>
  <si>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Usuwania innych zagrożeń występujących na drogach, a zagrażających bezpieczeństwu ruchu drogowego, z zastosowaniem materiałów zakupionych we własnym zakresie,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</si>
  <si>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Utylizacji zebranych wszelkich zanieczyszczeń oraz zużytych materiałów zgodnie</t>
    </r>
  </si>
  <si>
    <t>z przepisami ustaw o ochronie środowiska i odpadach, na własny koszt,</t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</si>
  <si>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Usuwania oleju samochodowego, paliw, płynów eksploatacyjnych pochodzących z instalacji samochodowych i znajdujących się na jezdni a zagrażających bezpieczeństwu ruchu drogowego wraz z oznakowaniem drogowym miejsca zdarzenia /plamy na jezdni/,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</si>
  <si>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 xml:space="preserve">Usuwania wszystkich części samochodowych, materiałów rozrzuconych na jezdni oraz usuwanie oleju, paliw, płynów eksploatacyjnych pochodzących z instalacji samochodowych wskutek kolizji i wypadków drogowych powodujących zagrożenie w ruchu drogowym, </t>
    </r>
  </si>
  <si>
    <r>
      <t>9.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Arial"/>
        <family val="2"/>
        <charset val="238"/>
      </rPr>
      <t>Usuwania z jezdni wszystkich materiałów typu: żwir, humus, beton, elementów pozagabarytowych itp. wynikających ze zdarzeń losowych w tym także spowodowanych przez nieznanych sprawców, a zagrażających bezpieczeństwu ruchu drogowego przy właściwym oznakowaniu drogi.</t>
    </r>
  </si>
  <si>
    <r>
      <rPr>
        <b/>
        <sz val="14"/>
        <color theme="1"/>
        <rFont val="Arial"/>
        <family val="2"/>
        <charset val="238"/>
      </rPr>
      <t>REJON 9</t>
    </r>
    <r>
      <rPr>
        <sz val="11"/>
        <color theme="1"/>
        <rFont val="Arial"/>
        <family val="2"/>
        <charset val="238"/>
      </rPr>
      <t xml:space="preserve">: </t>
    </r>
    <r>
      <rPr>
        <sz val="11"/>
        <color theme="1"/>
        <rFont val="Arial"/>
        <family val="2"/>
        <charset val="238"/>
      </rPr>
      <t>W ramach realizacji zadania Wykonawca zobowiązany będzie do:</t>
    </r>
  </si>
  <si>
    <t>DROGA DO RZECZYC (od ul. Kozielskiej)</t>
  </si>
  <si>
    <t xml:space="preserve">Ciągi piesze i rowerowe </t>
  </si>
  <si>
    <t>powierzchnia</t>
  </si>
  <si>
    <t>Aleja Korfantego od ul. Siemińskiego do ul. Kościuszki (ścieżka rowerowa)</t>
  </si>
  <si>
    <t>Aleja Przyjaźni od ul. Berbeckiego do ul. Częstochowskiej</t>
  </si>
  <si>
    <t>Aleja Przyjaźni przedłużenie w str. ul. Konarskiego (str lewa wzdłuż zieleńca za posesją nr 24 ul. Częstochowska )</t>
  </si>
  <si>
    <t>Andersa str L od ogrodzenia Jednostki Wojskowej do nr 43</t>
  </si>
  <si>
    <t>Andersa str L od Styczyńskiego do Kosynierów</t>
  </si>
  <si>
    <t>Andersa str P od Daszyńskiego na wysokości posesji nr 4 (od wjazdu na posesje do ul. Styczyńskiego)</t>
  </si>
  <si>
    <t>Andersa str P od Styczyńskiego do ronda Andersa</t>
  </si>
  <si>
    <t>Andersa od przystanku Cmentarz Centralny do ronda Andersa str L</t>
  </si>
  <si>
    <t>Architektów od ul. Daszyńskiego str P do nr 36</t>
  </si>
  <si>
    <t>Architektów od ul. Daszyńskiego str L do 43, od 67 do 81</t>
  </si>
  <si>
    <t>Architektów od Daszyńskiego str L od nr 67 do nr 81</t>
  </si>
  <si>
    <t>Astrów str L od Traktorzystów do nr 1</t>
  </si>
  <si>
    <t>Bałtycka od nr 2 do Helskiej</t>
  </si>
  <si>
    <t>ul. Barlickiego str P od Berbeckiego wzdłuż ogrodzenia do posesji nr 23</t>
  </si>
  <si>
    <t>Bekasa str L od skrzyżowania ul. Mewy-Czajki do wjazdu na parking Bekasa nr 17 ( w miejscu występowania chodnika); od Bekasa nr 19 do Śmietnika przy boisku szkoły w rejonie skrzyżowania ul. Mewy-Bekasa</t>
  </si>
  <si>
    <t xml:space="preserve">Berbeckiego od Wybrzeża Armii Krajowej do ul. Fredry </t>
  </si>
  <si>
    <t>Berbeckiego kładka w ciągu ulicy nad rzeką Kłodnica</t>
  </si>
  <si>
    <t xml:space="preserve">Berbeckiego od Wyszyńskiego do Wybrzeża Wojska Polskiego str P wraz z ciągiem rowerowym </t>
  </si>
  <si>
    <t>Bereniki od Perseusza do nr 4 str P</t>
  </si>
  <si>
    <t>Biegusa str P i L (od Wilgi) do Obwodnicy Daszyńskiego -Rybnicka (ze ścieżką rowerową) z fragmentem  ul. Pelikana ( w miejscu występowania chodnika)</t>
  </si>
  <si>
    <t>Biegusa str L od Czapli (schody 3x)</t>
  </si>
  <si>
    <t>Bogatki str L i P</t>
  </si>
  <si>
    <t>Bolesława Śmiałego do nr 1 do Płowieckiej str L</t>
  </si>
  <si>
    <t>Byliny Stanisława rondo (chodniki wokół ronda)</t>
  </si>
  <si>
    <t>Chatka Puchatka str P od Strzelców Byt do nr 7b</t>
  </si>
  <si>
    <t>Chemiczna Od Łabędzkiej do Kozielskiej str L+P</t>
  </si>
  <si>
    <t>Chopina str P od Kościuszki od nr 2 do 20</t>
  </si>
  <si>
    <t>Ciupków most w ciągu ulicy nad potokiem Ostropka</t>
  </si>
  <si>
    <t>Ciupków str L+P</t>
  </si>
  <si>
    <t>Cyraneczki od Czapli do Al.Sikornik str L+P</t>
  </si>
  <si>
    <t>Czajki od Czapli str P do Mewy</t>
  </si>
  <si>
    <t>Czajki od Czapli str L do nr 11</t>
  </si>
  <si>
    <t xml:space="preserve">Czapli str L od Biegusa do Kosów </t>
  </si>
  <si>
    <t xml:space="preserve">Czapli str P od Kormoranów do Żurawiej </t>
  </si>
  <si>
    <t>Czapli str P od Rybitwy do Kosów wraz z rondem</t>
  </si>
  <si>
    <t>Czapli str P od Żurawiej do Cyraneczki</t>
  </si>
  <si>
    <t>Damrota od ul. Mieckiewicza str L</t>
  </si>
  <si>
    <t>Daszyńskiego str L od Kozielskiej do nr 1</t>
  </si>
  <si>
    <t>Daszyńskiego str L od nr 13 do 15b</t>
  </si>
  <si>
    <t>Daszyńskiego str L od ul.Kościuszki do nr 29</t>
  </si>
  <si>
    <t xml:space="preserve">Daszyńskiego str L od ul Ligonia do nr 65 </t>
  </si>
  <si>
    <t>Daszyńskiego str L od nr 75 do nr 79</t>
  </si>
  <si>
    <t>Daszyńskiego str L od 93 do ul. Ciupków</t>
  </si>
  <si>
    <t>Daszyńskiego str L od nr 175 do ul. Wójtowskiej</t>
  </si>
  <si>
    <t>Daszyńskiego chodnik w obrębie przejścia dla pieszych przy posesji 545</t>
  </si>
  <si>
    <t>Daszyńskiego str L od wjazdu na wagę do nr 653</t>
  </si>
  <si>
    <t>Daszyńskiego str P od nr 56 do ul. Styczyńskiego</t>
  </si>
  <si>
    <t>Daszyńskiego str P od ul.Kozłowskiej do ul.Słonecznej</t>
  </si>
  <si>
    <t>Daszyńskiego str P od ul. Tokarskiej do ul. Ceramików</t>
  </si>
  <si>
    <t>Derkacza cała</t>
  </si>
  <si>
    <t>Dolnej Wsi str L od Wójtowskiej do nr 94</t>
  </si>
  <si>
    <t>Dolnej Wsi str L od Wójtowskiej od nr 6 do Nowy Świat</t>
  </si>
  <si>
    <t>Dolnej Wsi str P od Wojtowskiej do nr 113</t>
  </si>
  <si>
    <t>Dolnej Wsi str P od Wojtowskiej od nr 39 do nr 35</t>
  </si>
  <si>
    <t>Dolnej Wsi str P od nr 5 do Kosów</t>
  </si>
  <si>
    <t>Dolnych Wałów str P od ul. Dworcowej do nr 8 (budynek Starej Poczty)</t>
  </si>
  <si>
    <t>Dolnych Wałów str P od ul. Berbeckiego do ul. Gruszczyńskiego</t>
  </si>
  <si>
    <t>Dolnych Wałów str L od nr 27 do przejścia dla pieszych</t>
  </si>
  <si>
    <t>Domańskiego str L od J. Śliwki</t>
  </si>
  <si>
    <t>Domańskiego str P od J.Śliwki</t>
  </si>
  <si>
    <t>Droga do Rzeczyc</t>
  </si>
  <si>
    <t>Dubois (wzdłuż DTŚ) od Dworcowej str L do Zwycięstwa</t>
  </si>
  <si>
    <t>Dubois od Zwycięstwa str L do nr 22</t>
  </si>
  <si>
    <t>Dubois od Zwycięstwa str P od nr 16 do ronda Byliny</t>
  </si>
  <si>
    <t>Dubois str L (w kierunku Jana Śliwki) od ronda St. Bylina do ogrodzenia zakładu produkcyjnego przy posesji 45C</t>
  </si>
  <si>
    <t>Dworcowa str L od nr 24 do ul. Dunikowskiego</t>
  </si>
  <si>
    <t>Dworcowa chodnik w ciągu przejścia dla pieszych od nr 24 w kierunku ul Dolnych Wałów</t>
  </si>
  <si>
    <t>Dworcowa str L i P od numeru 45 do 47 (Aleja Przyjaźni)</t>
  </si>
  <si>
    <t>Dworcowa str L od nr 56 do ul.M.Strzody</t>
  </si>
  <si>
    <t>Dworcowa str L od Placu Piastów do ul.Nasyp</t>
  </si>
  <si>
    <t>Dworcowa str P od Matejki do Basztowej</t>
  </si>
  <si>
    <t>Dworcowa str P od ul.Dubois do Wyszyńskiego</t>
  </si>
  <si>
    <t>Dworcowa str P od Wyszyńskiego do Dolnych Wałów łącznie z chodnikiem między parkingiem SPP a budynkiem Dworcowa 25</t>
  </si>
  <si>
    <t>Dworcowa - most w ciągu ulicy nad rzeką Kłodnica /od strony kościoła pw Św. Barbary/</t>
  </si>
  <si>
    <t>Dworcowa - most w ciągu ulicy nad rzeką Kłodnica /od strony BIEDRONKI/</t>
  </si>
  <si>
    <t>Dworska od Noakowskiego do Wiertniczej str L</t>
  </si>
  <si>
    <t>Dworska str P od Noakowskiego do Uszczyka</t>
  </si>
  <si>
    <t>Edisona most w ciągu ulicy nad rzeką Kłodnicą</t>
  </si>
  <si>
    <t>Edisona (od Łabędzkiej) str L od A.Opla do Portowej - w miejscu występowania chodników</t>
  </si>
  <si>
    <t>Edisona od Łabędzkiej str P do A.Opla - w miejscu występowania chodników</t>
  </si>
  <si>
    <t>Eiffel'a Gustawa str L i P</t>
  </si>
  <si>
    <t>Einsteina Alberta str L i P</t>
  </si>
  <si>
    <t>Estakada HEWELIUSZA chodnik z ścieżką rowerową od ul. Portowej do ul. Perseusza - rondo Księżycowe</t>
  </si>
  <si>
    <t>Gagarina od Kozielskiej str P do nr 16</t>
  </si>
  <si>
    <t>Galaktyki od 1 do 4, od 5 do 6</t>
  </si>
  <si>
    <t>Gaudiego od Wyczółkowskiego do Kozielskiej str L i P</t>
  </si>
  <si>
    <t>Gaudiego str L(nr 8-8D) i P(nr 6-6D) dojazd do MEICI i MARCO</t>
  </si>
  <si>
    <t>Głowackiego (przedłużenie ulicy w kierunku ul. Słowackiego do mostku nad Ostropką )</t>
  </si>
  <si>
    <t>Głowackiego od Dolnej Wsi str L do nr 5</t>
  </si>
  <si>
    <t xml:space="preserve">Główna od nr 25  str L do Placu Niepodległości </t>
  </si>
  <si>
    <t>Główna od Staromiejskiej (od wiaduktu kolejowego) do  Strzelców Bytomskich (w tym chodniki pod i za wiaduktem kolejowym) str L+P (UWAGA: OPIS lokalizacji może ulec zmianie ze względu na planowaną przebudowę)</t>
  </si>
  <si>
    <t>Główna od nr 34 do Miłej str P</t>
  </si>
  <si>
    <t>Główna od nr 24 do Nałkowskiej str P</t>
  </si>
  <si>
    <t>Górnych Wałów od Świętokrzyskiej do Siemińskiego str L przy skwerku</t>
  </si>
  <si>
    <t>Góry Chełmskiej od Kozielskiej str L do posesji nr 19</t>
  </si>
  <si>
    <t>Góry Chełmskiej od Kozielskiej str P od nr 20 do nr 34</t>
  </si>
  <si>
    <t>Grudniowa od Przyszowskiej do R.Luksemburg str. L do ul. Rodzinnej</t>
  </si>
  <si>
    <t>Grudniowa od Przyszowskiej do R.Luksemburg str P cała</t>
  </si>
  <si>
    <t>Gruszczyńskiego str L od Dolnych Wałów do posesji nr 6</t>
  </si>
  <si>
    <t>Gruszczyńskiego str P od Dolnych Wałów do posesji nr 3</t>
  </si>
  <si>
    <t>Gutenberga str L i P od Wyczółkowskiego</t>
  </si>
  <si>
    <t>Gwiazdy Polarnej str P od Ronda do nr 2</t>
  </si>
  <si>
    <t>Gwiazdy Polarnej str L od Ronda do nr 1</t>
  </si>
  <si>
    <t>Gwiazdy Polarnej na wysokości posesji nr 50 -schody w kierunku skwerku</t>
  </si>
  <si>
    <t>Helska od Kozłowskiej str L do nr 3</t>
  </si>
  <si>
    <t>Husarska od Styczyńskiego str P do nr 2</t>
  </si>
  <si>
    <t>Jagiellonki Anny str L i P</t>
  </si>
  <si>
    <t>Jagodowa wiadukt w ciągu ulicy nad torami kolejowymi</t>
  </si>
  <si>
    <t>Jana Pawła II str L od Nowego Światu do Górnych Wałów</t>
  </si>
  <si>
    <t>Jana Pawła II str P od Nowego Światu do nr 2; od nr 4 do nr 10; od nr 14B do nr 16</t>
  </si>
  <si>
    <t>Jaracza str L przy skwerze</t>
  </si>
  <si>
    <t>Jasińskiego  str L od Kilińskiego</t>
  </si>
  <si>
    <t>Jasnogórska wzdłuż ogrodzenia szkoły</t>
  </si>
  <si>
    <t>Jasnogórska str P od ul. Powstańców W-wy przy swerze/zieleńcu do pierwszej alejki przed pomnikiem czołgiem  razem z ww. alejką/łącznikiem w kierunku Powstańców W-wy</t>
  </si>
  <si>
    <t>Kanałowa przy zielencu</t>
  </si>
  <si>
    <t>Karola Miarki str L i P</t>
  </si>
  <si>
    <t>Karolinki od Bolesława Śmiałego str P do Andersa</t>
  </si>
  <si>
    <t>Kasztanowa str L i P</t>
  </si>
  <si>
    <t>Kokoszki str L od ul. Kosów wzdłuz nr 2-6 oraz  wzdłuż nr 8 (str L i P)</t>
  </si>
  <si>
    <t>Kopernika (ścieżka do kościoła)</t>
  </si>
  <si>
    <t>Kormoranów od Czapli str L do nr 41</t>
  </si>
  <si>
    <t xml:space="preserve">Kormoranów od Czapli str P do nr 20 </t>
  </si>
  <si>
    <t>Kosmonautów ul. Zygmuntowskiej str L do nr 39</t>
  </si>
  <si>
    <t>Kosów od Czapli do Nowy Świat str L (ze schodami i pochylnią - dojście do Pliszki 1; ze schodami zejście w kierunku ogródków działkowych)</t>
  </si>
  <si>
    <t>Kościuszki str L od Z.Starego w kierunku do N.Świat w obrębie skrzyżowania i skweru zieleni</t>
  </si>
  <si>
    <t>Kościuszki str L od Ziemowita do N. Świat</t>
  </si>
  <si>
    <t>Kościuszki str P od Daszynskiego do Szpitala Miejskiego nr 1</t>
  </si>
  <si>
    <t>Kościuszki str P od Z.Starego do nr 11</t>
  </si>
  <si>
    <t>Kościuszki str P od Solskiego do Nowy Świat (przy szpitalu wielospecialistycznym)</t>
  </si>
  <si>
    <t>Kozielska od Daszyńskiego str P do nr 10.od nr 16 do nr 20</t>
  </si>
  <si>
    <t>Kozielska chodnik między posesjami nr 48A i Góry Chełmskiej nr 15(obecnie budynek Urzędu Skarbowego) w stronę ul. G. Chełmskiej wraz ze schodami</t>
  </si>
  <si>
    <t>Kozielska od Szafirowej do nr 207 str L</t>
  </si>
  <si>
    <t>Kozielska str L od Chemicznej do Szafirowej</t>
  </si>
  <si>
    <t>Kozielska str P od Gaudiego do Białostockiej</t>
  </si>
  <si>
    <t>Kozielska str P od nr 33 do nr 250</t>
  </si>
  <si>
    <t>Kozielska str P od nr 250 do ul. Gaudiego ze ścieżką rowerową</t>
  </si>
  <si>
    <t>Kozielska (od Daszynskiego) str L od nr 21 do ronda ANDERSA</t>
  </si>
  <si>
    <t>Kozłowska od Daszyńskiego str P do Orzeszkowej</t>
  </si>
  <si>
    <t>Kozłowska str P od ul. Orzeszkowej do Morskiej ze ścieżką rowerową</t>
  </si>
  <si>
    <t>Krasickiego Ignaca str L od Kunickiego</t>
  </si>
  <si>
    <t>Krucza od Pliszki str L do nr 11</t>
  </si>
  <si>
    <t>Ku Dołom od Wójtowskiej str P do nr 8</t>
  </si>
  <si>
    <t>Lelewela  od Korfantego str L</t>
  </si>
  <si>
    <t>Leonardo da Vinci str L i P</t>
  </si>
  <si>
    <t>Lewkonii od Orchideii str L do nr 5</t>
  </si>
  <si>
    <t>Lewkonii od Orchideii str P wzdłuż szkoły</t>
  </si>
  <si>
    <t>Ligonia strona lewa od Słowackiego - od nr 38 do 34 - wzdłuż ogrodzenia szkoły</t>
  </si>
  <si>
    <t>Liliowa od Pilotów str L do nr 3</t>
  </si>
  <si>
    <t>Literatów od Zygmuntowskiej str L od nr 70 do Kownackiej</t>
  </si>
  <si>
    <t>Literatów od Zygmuntowskiej str P od placu zabaw do Rejtana</t>
  </si>
  <si>
    <t>Literatów od Rejtana str P do drugiego wjazdu ulicy Lema</t>
  </si>
  <si>
    <t>Lompy od Z.Starego str L do nr 6</t>
  </si>
  <si>
    <t>Łabędzka od Edisona do Wiejskiej str L i P</t>
  </si>
  <si>
    <t>Łabędzka od Kozielskiej do ul. Złotej str L i P</t>
  </si>
  <si>
    <t>Łabędzka od Kozielskiej do ul. Złotej str P</t>
  </si>
  <si>
    <t>Łabędzka od Złotej do Edisona str L i P</t>
  </si>
  <si>
    <t>Łabędzka od Wiejskiej do Szafirowej str L</t>
  </si>
  <si>
    <t>Łabędzka od Szafirowej do A.Opla</t>
  </si>
  <si>
    <t>Łabędzka most w ciągu ulicy nad potokiem b.n.</t>
  </si>
  <si>
    <t>Magnolii od Niezapominajki str L cała</t>
  </si>
  <si>
    <t>Majakowskiego str P od Popiełuszki do nr 10</t>
  </si>
  <si>
    <t>Malinowskiego str L od Kościuszki</t>
  </si>
  <si>
    <t>Marzanki (od Opawskiej do Kochanowskiego) str P</t>
  </si>
  <si>
    <t>Mechaników str L od Oświęcimskiej</t>
  </si>
  <si>
    <t>Metalowców w obrębie pl. Niepodległości</t>
  </si>
  <si>
    <t>Mewy str L od ul. Czajki w kierunku boiska i szkoły</t>
  </si>
  <si>
    <t>Mewy wzdłuż ogrodzenia boiska przy szkole do Alei Sikornik</t>
  </si>
  <si>
    <t>Mickiewicza (ciąg pieszo-rowerowy) wraz z wszystkimi łączeniami do przejść dla pieszych</t>
  </si>
  <si>
    <t>Mickiewicza od Daszyńskiego str P do nr 77</t>
  </si>
  <si>
    <t>Mielęckiego - Plebiscytowa (chodnik w parku)</t>
  </si>
  <si>
    <t>Mieszka I str L od Sowińskiego od posesji 26 do Bolesława Śmiałego</t>
  </si>
  <si>
    <t>Mieszka I str L od Sowińskiego od skrzyżowania Bolesława Śmiałego na odcinku 30 metrów</t>
  </si>
  <si>
    <t>Młyńska (koło Przychodni)</t>
  </si>
  <si>
    <t>Młyńska - Dolnych Wałów (chodnik na skrzyż.ulic)</t>
  </si>
  <si>
    <t>Na Wzgórzu przy zielencu</t>
  </si>
  <si>
    <t>Nad Łąkami od Toszeckiej str L do nr 3</t>
  </si>
  <si>
    <t>Nad Torami pod wiaduktem kolejowym</t>
  </si>
  <si>
    <t>Nałkowskiej str L i P</t>
  </si>
  <si>
    <t>Narutowicza od Strzelców str L</t>
  </si>
  <si>
    <t>Nauczycielska str P od Architektów</t>
  </si>
  <si>
    <t>Niemcewicza wzdłuż posesji nr 17</t>
  </si>
  <si>
    <t>Niezapominajki str L i P cała</t>
  </si>
  <si>
    <t>Noakowskiego od Dworskiej do nr 2 str P</t>
  </si>
  <si>
    <t>Nobla str L i P</t>
  </si>
  <si>
    <t>Norwida od Słowackiego str L do nr 22 , od nr 4 do Mickiewicza</t>
  </si>
  <si>
    <t>Okulickiego od Andersa do Sowińskiego str P</t>
  </si>
  <si>
    <t>Okulickiego od Andersa do Kozielskiej str L+P</t>
  </si>
  <si>
    <t>Okulickiego str P (od ul. Kozielskiej) od początku chodnika na wysokości bocznego wejścia na cmentarz do końca chodnika do skrzyżowania z drogą dojazdową do CH ARENA</t>
  </si>
  <si>
    <t>Oleśnickiego od ul,Słowackiego do nr 16 str L i P</t>
  </si>
  <si>
    <t>Olimpijska str L i P</t>
  </si>
  <si>
    <t xml:space="preserve">Opawska od Rybnickiej str P od nr 26 do ul. Sikornik </t>
  </si>
  <si>
    <t>Orchidei od Lewkoni do nr 12 str L i P</t>
  </si>
  <si>
    <t>Oriona str L od ul Kopernika do ul.Perseusza</t>
  </si>
  <si>
    <t>Oriona str P od ul.Saturna do wjazdu na parking</t>
  </si>
  <si>
    <t>Orląt Śląskich (cała str L i P)</t>
  </si>
  <si>
    <t>Orlickiego most w ciągu ulicy nad rzeką Kłodnica</t>
  </si>
  <si>
    <t>Orlickiego str P od Pl. Piłsudskiego do ul. Jana Śliwki chodnik ze ścieżką rowerową)</t>
  </si>
  <si>
    <t xml:space="preserve">Orlickiego str L od ul. Jasnogórskiej do ul. Jana Śliwki </t>
  </si>
  <si>
    <t>Ossolińskich str L</t>
  </si>
  <si>
    <t>Oświęcimska od Jagielonki str L do nr 7</t>
  </si>
  <si>
    <t>Partyzantów od Przyszowskiej do Fiołkowej str L i P</t>
  </si>
  <si>
    <t>Perkoza od Czapli str P do Aleii Sikornik łącznie ze schodami i chodnikiem wzdłuż parkingu w stronę schodów/dojścia do posesji nr 21</t>
  </si>
  <si>
    <t>Perseusza str L od ul.Oriona do ul.Pionierów</t>
  </si>
  <si>
    <t>Perseusza str P od ul.Oriona do ul.Pionierów</t>
  </si>
  <si>
    <t>Piaskowa str L i P od Zygmuntowska</t>
  </si>
  <si>
    <t>Pionierów str L od ul Wielkiej Niedżwiedzicy do Toszeckiej</t>
  </si>
  <si>
    <t>Pionierów str P od ul Wielkiej Niedżwiedzicy do Toszeckiej</t>
  </si>
  <si>
    <t>Plac Grunwaldzki wzdłóż Zawiszy, Mickiewicza, Sobieskiego</t>
  </si>
  <si>
    <t>Plac Niepodległości str L i P</t>
  </si>
  <si>
    <t>Platynowa str L i P</t>
  </si>
  <si>
    <t>Pliszki str L od Kosów do Biegusa (schody 5x)</t>
  </si>
  <si>
    <t xml:space="preserve">Pliszki str P od Kosów do Biegusa </t>
  </si>
  <si>
    <t xml:space="preserve">Płowiecka str P od Sowinskiego do Andersa </t>
  </si>
  <si>
    <t>Pod Murami (przejście k.Zameczku)</t>
  </si>
  <si>
    <t>Poezji str L i P</t>
  </si>
  <si>
    <t>Poligonowa str P od Daszyńskiego do Wojtowskiej</t>
  </si>
  <si>
    <t>Popiełuszki ks. Jerzego (cała) str L i P</t>
  </si>
  <si>
    <t>Portowa w ciągu DTŚ str P od J. Śliwki do nr 10</t>
  </si>
  <si>
    <t>Portowa str P od nr 18 (od przejścia dla pieszych) do ul. Edisona - ze ścieżka rowerową</t>
  </si>
  <si>
    <t>Portowa str P od Edisona do firmy SILS CENTRE (Portowa nr 74) - ze ścieżką rowerową</t>
  </si>
  <si>
    <t xml:space="preserve">Portowa w ciągu DTŚ str L od Orlickiego - J.Śliwki do Edisona razem ze ścieżką rowerową </t>
  </si>
  <si>
    <t>Portowa str L od Edisona w kierunku wjazdu do PORTU w miejscu występowania chodnika</t>
  </si>
  <si>
    <t xml:space="preserve">Portowa str L od Staromiejskiej (kierunek centrum) do przystanku PKM </t>
  </si>
  <si>
    <t>Powroźnicza str L i P</t>
  </si>
  <si>
    <t>Powstańców Warszawy od Placu Piłsudskiego str P do ul Orlickiego</t>
  </si>
  <si>
    <t>Powstańców Warszawy przy zielencu naprzeciw Sądu</t>
  </si>
  <si>
    <t>Prusa str L i P</t>
  </si>
  <si>
    <t>Przemyska od Wyczółkowskiego do Gutenberga str P</t>
  </si>
  <si>
    <t>Przyszowska str L od Toszeckiej do Puławskiego</t>
  </si>
  <si>
    <t>Przyszowska str P od Tęczowej do Wolności</t>
  </si>
  <si>
    <t>Racławicka od nr 5 do ul.Na Skarpie (schody)</t>
  </si>
  <si>
    <t>Radiowa str L od Sowińskiego do Kozłowskiej</t>
  </si>
  <si>
    <t>Radosna od Strzelców Bytomskich str L  do końca chodnika</t>
  </si>
  <si>
    <t>Rejtana od Przyszowskiej str L</t>
  </si>
  <si>
    <t>Różana od Strzelców str L  do Wrzosowej</t>
  </si>
  <si>
    <t>Rybitwy str L</t>
  </si>
  <si>
    <t>Rybnicka str L od Bardowskiego do Toruńskiej</t>
  </si>
  <si>
    <t>Rybnicka str L od Kochanowskiego do nr 51,od 53 do Bardowskiego, w tym ciąg pieszo-jezdny na całej szerokości (miedzy posesjami nr 69-139)</t>
  </si>
  <si>
    <t>Rybnicka str L od Nowy Świat do nr 1</t>
  </si>
  <si>
    <t>Rybnicka str P od Bardowskiego do BP,wzdłuż E-leclerc</t>
  </si>
  <si>
    <t>Rybnicka str P od Kochanowskiego do Kosów</t>
  </si>
  <si>
    <t>Rybnicka str P od Nowy Świat do Marzanki</t>
  </si>
  <si>
    <t xml:space="preserve">Rybnicka str L  patrząc od centrum (chodnik i ścieżka rowerowa) od wjazdu do firmy SANIT do drogi dojazdowej do firmy SCANIA </t>
  </si>
  <si>
    <t>Rybnicka str P  patrząc od centrum (chodnik i ścieżka rowerowa) od ogródków działkowych na wysokości firmy SANIT do obwodnicy łącznie z chodnikami na skrzyżowaniu</t>
  </si>
  <si>
    <t>Rzeczycka str L od Pszennej do nr 31</t>
  </si>
  <si>
    <t>Sadowa str L od ul. Wiejskiej do ul. Rubinowej i na skrzyżowaniu z ul. Szaforową</t>
  </si>
  <si>
    <t>Sadowa str P od ul. Wiejskiej do ul. Szafirowej w miejscu występowania chodników</t>
  </si>
  <si>
    <t>Siemińskiego Jana str L od nr 12 do Dolnych Wałów</t>
  </si>
  <si>
    <t>Siemińskiego Jana str P od Al. Kofantego przy Pl. Mickiewicza - chodnik między jezdniami do ul. Górnych Wałów</t>
  </si>
  <si>
    <t>Sienkiewicza str L od Konopnickiej do wjazdu do Centrum Onkologii (PORTIERNIA)</t>
  </si>
  <si>
    <t>Sienkiewicza str L od wjazdu na parking Centrum Onkologii do ronda St. BYLINY (z obiektem mostowym nad DTŚ)</t>
  </si>
  <si>
    <t>Sienkiewicza str P (od Berbeckiego wzdłuż parku do posesji nr 2 - łącznie z chodnikiem przy ww. posesji), od posesji nr 10 (łącznie z chodnikiem przy ww. posesji) do ronda St. BYLINY</t>
  </si>
  <si>
    <t>Sikornik Aleja (od ul. Nowy Świat ze ścieżką rowerową)</t>
  </si>
  <si>
    <t>Słowackiego od Nowy Swiat do Zawiszy Czarnego str P</t>
  </si>
  <si>
    <t>Słowackiego od Z.Starego do Zawiszy Czarnego</t>
  </si>
  <si>
    <t>Słowackiego str L i P od Zawiszy Czarnego do Daszyńskiego - Ciupków w miejscu występowania chodnika</t>
  </si>
  <si>
    <t>Sobieskiego od Kościuszki str P od wjazdu do szpitala do Mickiewicza</t>
  </si>
  <si>
    <t>Sobieskiego od Słowackiego str P do posesji 66</t>
  </si>
  <si>
    <t>Sobieskiego od Kościuszki str L od nr 23 do wejścia do cmentarza</t>
  </si>
  <si>
    <t>Sobieskiego od Mickiewicza str L do posesji nr 27</t>
  </si>
  <si>
    <t>Sobieskiego od Mickiewicza str L od 57 do Słowackiego</t>
  </si>
  <si>
    <t xml:space="preserve">Sobieskiego str. P od Słowackiego do Dolnej Wsi </t>
  </si>
  <si>
    <t>Sobieskiego str. L od Słowackiego do Dolnej Wsi</t>
  </si>
  <si>
    <t>Sobieskiego most w ciągu ulicy nad potokiem Ostropka</t>
  </si>
  <si>
    <t>Solskiego od skrzyżowania Kościuszki / Z. Starego do barierek (w kierunku ul. Nowy Świat)</t>
  </si>
  <si>
    <t>Solskiego str L od Kościuszki (przy Szpitalu Wielospecjalistycznym)</t>
  </si>
  <si>
    <t>Solskiego str P od Kościuszki (przy Szpitalu Wielospecialistycznym) od końca posesji 1A(Kościuszki) do drogi wjazdowej na posesję nr 3-5 (Solskiego)</t>
  </si>
  <si>
    <t>Sowińskiego od Daszyńskiego str L do Okulickiego</t>
  </si>
  <si>
    <t>Staromiejska most w ciągu ulicy nad Kanałem Gliwickim</t>
  </si>
  <si>
    <t>Staromiejska most w ciągu ulicy nad rzeką Kłodnicą (Nowy i Stary)</t>
  </si>
  <si>
    <t>Starogliwicka od A.Opla do Wyczółkowskiego str L</t>
  </si>
  <si>
    <t>Staromiejska od wiaduktu kolejowego do Zamkowej str P</t>
  </si>
  <si>
    <t>Staromiejska od nr 36 do nr 42</t>
  </si>
  <si>
    <t>Staromiejska od nr 46 do Wyczółkowskiego</t>
  </si>
  <si>
    <t>Staromiejska od wiaduktu kolejowego str L do nr 9</t>
  </si>
  <si>
    <t>Staromiejska str L od Portowej od nr 21 do Wyczółkowskiego</t>
  </si>
  <si>
    <t>Strzelców Bytomskich od Zakątek Leśny str L i P do Radosnej</t>
  </si>
  <si>
    <t>Strzelców Bytomskich str L od nr 24 do Wolności</t>
  </si>
  <si>
    <t>Strzelców Bytomskich str P od nr 19 do Wolności</t>
  </si>
  <si>
    <t xml:space="preserve">Strzelców Bytomskich str P od nr 49  do 39,od 25 do 23 </t>
  </si>
  <si>
    <t>Styczyńskiego str L  od posesji nr 2 do ul. Daszyńskiego z łącznikiem/alejką w kierunku ul. Daszyńskiego</t>
  </si>
  <si>
    <t>Syriusza str P od ul. Oriona do wjazdu przy nr 14; od  nr 18 do budynku nr 20-22</t>
  </si>
  <si>
    <t>Szafirowa str L od Kozielskiej  do Łabędzkiej w miejscu występowania chodników</t>
  </si>
  <si>
    <t xml:space="preserve">Szafirowa str P od Kozielskiej do  Łabędzkiej </t>
  </si>
  <si>
    <t>Szobiszowicka str L i P od posesji nr 3 do Toszeckiej i św. Małgorzaty</t>
  </si>
  <si>
    <t>Śliwki od Domańskiego str L i P do Portowej</t>
  </si>
  <si>
    <t>Śliwki od Toszeckiej str L do nr 5, od 13 do 21</t>
  </si>
  <si>
    <t xml:space="preserve">Św. Barbary od Dworcowej str L </t>
  </si>
  <si>
    <t>Św. Barbary od Dworcowej str P do nr 2 i od 4 wzdłóż Kłodnicy</t>
  </si>
  <si>
    <t>Św. Ludwika most w ciągu ulicy nad potokiem Ostropka</t>
  </si>
  <si>
    <t>Św. Ludwika str P od Daszyńskiego</t>
  </si>
  <si>
    <t>Św. Małgorzaty od Toszeckiej str L</t>
  </si>
  <si>
    <t>Toszecka str L od nr 5 do ronda Kaczyńskiego</t>
  </si>
  <si>
    <t>Toszecka chodniki w obrębie ronda Kaczyńskiego</t>
  </si>
  <si>
    <t>Toszecka str L od nr 33 (skrzyż. Z ulicą Bernardyńską) do ul. Pionierów</t>
  </si>
  <si>
    <t>Toszecka str L od ul. Pionierów do drogi dojazdowej do posesji 151 (dojazd do hotelu)</t>
  </si>
  <si>
    <t>Toszecka str L (od centrum) od przystanku Czechowice Kąpielisko do ul Jagodowej</t>
  </si>
  <si>
    <t>Toszecka str P od ronda Kaczyńskiego do Świętojańskiej</t>
  </si>
  <si>
    <t>Toszecka str P od Bernardyńskiej do Myśliwskiej</t>
  </si>
  <si>
    <t>Toszecka str P od Myśliwskiej do Gajowej</t>
  </si>
  <si>
    <t>Towarowa wzdłuż płotu</t>
  </si>
  <si>
    <t>Traktorzystów od Daszyńskiego wzdłóż A4</t>
  </si>
  <si>
    <t>Traktorzystów str L od posesji nr 45 do ul. Tulipanów</t>
  </si>
  <si>
    <t xml:space="preserve">Traktorzystów od Tulipanów str L i P do Pl.Jaśminu </t>
  </si>
  <si>
    <t>Tulipanów str L od Traktorzystów do nr 91</t>
  </si>
  <si>
    <t>Tuwima cała str L i P</t>
  </si>
  <si>
    <t>Uszczyka - Dworska rejon skrzyżowania</t>
  </si>
  <si>
    <t>Uszczyka od Toszeckiej str P do nr 4,od nr 22 do Nad Torami</t>
  </si>
  <si>
    <t>Uszczyka str L od Toszeckiej do nr 7,od nr 17 do nr 27, od nr 31 do Nad Torami</t>
  </si>
  <si>
    <t>Wiejska  od Łabędzkiej str L od nr 14 do 10</t>
  </si>
  <si>
    <t>Wiejska str L od nr 6 do Kozielskiej</t>
  </si>
  <si>
    <t>Wiejska od Łabędzkiej str P do ul Sadowej</t>
  </si>
  <si>
    <t>Wielkiej Niedźwiedzicy od Perseusza str L i P do nr 17</t>
  </si>
  <si>
    <t>Wieniawskiego str L i P</t>
  </si>
  <si>
    <t>Wolności str L od Przyszowskiej do Popiełuszki</t>
  </si>
  <si>
    <t>Wójtowska w miejscu występowania chodnika</t>
  </si>
  <si>
    <t>Wójtowska most w ciągu ulicy nad potokiem Ostropka</t>
  </si>
  <si>
    <t>Wrocławska - most w ciągu ulicy nad rzeką Kłodnica</t>
  </si>
  <si>
    <t>Wrześniowa L+P</t>
  </si>
  <si>
    <t>Wrzosowa str P od nr 10 do Szkoły Podstawowej</t>
  </si>
  <si>
    <t xml:space="preserve">Wyczółkowskiego od Starogliwickiej do Kozielskiej str L i P </t>
  </si>
  <si>
    <t>Wyspiańskiego (cała L i P)</t>
  </si>
  <si>
    <t>Wyszyńskiego (przy Taxi)</t>
  </si>
  <si>
    <t>Wyszyńskiego od Dworcowej do nr 9 str P</t>
  </si>
  <si>
    <t>Wyszyńskiego od Zwycięstwa do Berbeckiego</t>
  </si>
  <si>
    <t>Wyszyńskiego str L (od BPH do Sądu)</t>
  </si>
  <si>
    <t>Zamkowa od Rzeczyckiej str P</t>
  </si>
  <si>
    <t>Zawiszy Czarnego str L od Kazimierza Wielkiego do Słowackiego</t>
  </si>
  <si>
    <t>Zawiszy Czarnego od Mickiewicza nr 1 do Słowackiego</t>
  </si>
  <si>
    <t>Ziemięcicka od Toszeckiej str L</t>
  </si>
  <si>
    <t>Ziemowita str L i P w obrębie skrzyżowania z ul. Kościuszki</t>
  </si>
  <si>
    <t xml:space="preserve">Zimorodka od Czapli str P do Al.Sikornik </t>
  </si>
  <si>
    <t>Zwycięstwa od Rynku str L od 37 do 39 (Aleja Przyjaźni)</t>
  </si>
  <si>
    <t>Zwycięstwa od Rynku str L w rej skrzyżowan 10 szt</t>
  </si>
  <si>
    <t>Zwycięstwa od Rynku str P od nr 36 do 38 (Aleja Przyjaźni), od nr 56 do Boh. Getta Warszawskiego</t>
  </si>
  <si>
    <t>Zwycięstwa od Rynku str P w rej skrzyżowan 8 szt</t>
  </si>
  <si>
    <t>Zwycięstwa str P i L wzdłuż parkingu SPP i skweru/zieleńca nad DTŚ (między ul. Fredry i ul. Dubois)</t>
  </si>
  <si>
    <t>Zwycięstwa - ścieszki na skwerze nad DTŚ pomiędzy ul.Fredry - ul. Dubois - ul. Berbeckiego</t>
  </si>
  <si>
    <t>Zwycięstwa - most w ciągu ulicy nad rzeką Kłodnica</t>
  </si>
  <si>
    <t>Zygmunta Starego - Bony (skrzyżowanie ulic)</t>
  </si>
  <si>
    <t>Zygmunta Starego - Lompy (skrzyżowanie ulic)</t>
  </si>
  <si>
    <t>Zygmunta Starego - Słowackiego - Nowy Świat - Kosów (skrzyżowanie ulic z azylami dla pieszych)</t>
  </si>
  <si>
    <t>Zygmunta Starego str P od ul. Kościuszki wzdłuż aktualnie Przychodni Lekarskiej do obiektów handlowych</t>
  </si>
  <si>
    <t>Zygmuntowska od Kosmonautów str L do Przyszowskiej</t>
  </si>
  <si>
    <t>Zygmuntowska str L od centrum logist. do Oriona</t>
  </si>
  <si>
    <t>Zygmuntowska str L od Przyszowskiej do Ossolińskich</t>
  </si>
  <si>
    <t>Zygmuntowska str P od Kosmonautów do Lipcowa</t>
  </si>
  <si>
    <t>Zygmuntowska str P od Przyszowskiej do centrum logist.</t>
  </si>
  <si>
    <t>Żurawia str L i P (wraz z ścieżką rowerową)</t>
  </si>
  <si>
    <t xml:space="preserve">RAZEM </t>
  </si>
  <si>
    <t xml:space="preserve">  WYKAZ - W1      REJON 6</t>
  </si>
  <si>
    <t>Rejon nr 6</t>
  </si>
  <si>
    <t>Akademicka str L i P+ łącznik 15m w kierunku ul. Kaszubskiej (wraz ze ścieżką rowerową)</t>
  </si>
  <si>
    <t>Asnyka str P (od Kilińskiego do Żwirki i Wigury)</t>
  </si>
  <si>
    <t>Baildona od Robotniczej str L+P</t>
  </si>
  <si>
    <t>Bajana od nr 2 do nr 4</t>
  </si>
  <si>
    <t>Banacha od Kaszubskiej str L za nr 7 do ul. Krzywoustego</t>
  </si>
  <si>
    <t>Banacha od Kaszubskiej str P od nr 6 do ul. Krzywoustego</t>
  </si>
  <si>
    <t>Bardowskiego od Rybnickiej str L+P</t>
  </si>
  <si>
    <t>Bema od Reymonta do nr 38</t>
  </si>
  <si>
    <t>Bernardyńska od Toszeckiej str P od nr 14 do ul. Grottgera</t>
  </si>
  <si>
    <t>Bernardyńska od Grotthera str P do ul. Owocowej</t>
  </si>
  <si>
    <t>Bernardyńska od Owocowej str P do Michałowskiego</t>
  </si>
  <si>
    <t>Bernardyńska str L od Grottgera do Michałowskiego</t>
  </si>
  <si>
    <t>Beskidzka od Szczęść Boże do Sztygarskiej str L</t>
  </si>
  <si>
    <t xml:space="preserve">Beskidzka str L od Tatrzańskiej - od końca ogrodzenia przy posesji nr 5 do początku budynku nr 42 przy ul. Węglowej </t>
  </si>
  <si>
    <t>Bieszczadzka str P od Odrowążów do nr 2</t>
  </si>
  <si>
    <t xml:space="preserve">Bluszczowa str L od Podlesie </t>
  </si>
  <si>
    <t>Bł. Czesława od ul. Franciszkańskiej str. L od nr 82 do nr 66</t>
  </si>
  <si>
    <t>Bł. Czesława od ul. Franciszkiej str. L od nr 32 do nr 28</t>
  </si>
  <si>
    <t xml:space="preserve">Bł. Czesława od ul. Paulińskiej str. L do nr 18 </t>
  </si>
  <si>
    <t>Bł. Czesława od nr 4 do ul. Hutniczej str. L</t>
  </si>
  <si>
    <t>Bł. Czesława od nr 3 do ul. Zabrskiej str P</t>
  </si>
  <si>
    <t>Błonie od Pocztowej do ronda Górników str L i P</t>
  </si>
  <si>
    <t>Boh. Get. Warsz. od Pl.Piastów str L od nr 5 do 15,od 19 do wiaduktu</t>
  </si>
  <si>
    <t>Boh. Get. Warsz. od Pl.Piastów str P od nr 2a do Warszawskiej</t>
  </si>
  <si>
    <t>Boh. Getta Warsz. wiadukt nad torami PKP w ciągu ulicy</t>
  </si>
  <si>
    <t>Bojkowska (ze ścieżką rowerową) str L i P od Pszczyńskiej do Jeziornej</t>
  </si>
  <si>
    <t>Bolesława Krzywoustego str L i P</t>
  </si>
  <si>
    <t>Bończyka str P od Myśliwskiej do Św. Wojciecha</t>
  </si>
  <si>
    <t>Brzozowa str L i P od nr 26 do nr 35</t>
  </si>
  <si>
    <t>Brzozowa od Jesionowa str P tereny zielone od nr 32 do 42</t>
  </si>
  <si>
    <t>Brzozowa od Jesionowa str L od końca posesji nr 31 do początku nr 57</t>
  </si>
  <si>
    <t>Brzozowa od Jesionowa str L od nr 67 do nr 77</t>
  </si>
  <si>
    <t>Brzozowa od ul. Kaplicznej str P do wejścia do Przedszkola</t>
  </si>
  <si>
    <t xml:space="preserve">Ceglarska str P od Kujawskiej </t>
  </si>
  <si>
    <t>Ceglarska od ul. Cichej łącznik do ul. Błonie</t>
  </si>
  <si>
    <t>Chałubińskiego str P od Rogozińskiego</t>
  </si>
  <si>
    <t>Chodkiewicza str P od Poniatowskiego do nr 29</t>
  </si>
  <si>
    <t>Chodkiewicza str P od Żółkiewskiego do nr 7a</t>
  </si>
  <si>
    <t>Chorzowska str P od ul. Zabrskiej do posesji nr 10</t>
  </si>
  <si>
    <t>Chorzowska str P od Zabrskiej do ul. Św. Elżbiety (chodnik przy jezdni)</t>
  </si>
  <si>
    <t>Chorzowska str P (od Zabrskiej) od nr 42 do nr 52 ( włącznie)</t>
  </si>
  <si>
    <t>Chorzowska str P od ZAJEZDNI do ul. Wolności w miejscu występowania chodnika</t>
  </si>
  <si>
    <t xml:space="preserve">Chorzowska str L od Poniatowskiego do posesji nr 23 </t>
  </si>
  <si>
    <t xml:space="preserve">Chorzowska str L (od Okrzei) od nr 39 do nr 75 (włącznie) </t>
  </si>
  <si>
    <t xml:space="preserve">Chorzowska str L od Szymanowskiego do ul.Wolności </t>
  </si>
  <si>
    <t>Chorzowska most w ciągu ulicy nad rzeką Bytomką</t>
  </si>
  <si>
    <t>Cichociemnych (przejście od Żwirki i Wigury do poczty)</t>
  </si>
  <si>
    <t>Cichociemnych 8-14 (przy przychodni i wzdłuż skweru)</t>
  </si>
  <si>
    <t>Czarnieckiego wzdłuż zielenca (od Dąbrowskiego do Traugutta)</t>
  </si>
  <si>
    <t>Czarnieckiego str P od Poniatowskiego do posesji nr 31</t>
  </si>
  <si>
    <t>Czarnieckiego str L od Poniatowskiego od nr 22 do nr 18</t>
  </si>
  <si>
    <t>Czarnieckiego str L od Poniatowskiego od połowy terenu zielonego za nr 14 do skrzyżowania z ul. Wujek (oprócz chodnika przyległego do nr 10)</t>
  </si>
  <si>
    <t>Czarnieckiego str L od Poniatowskiego do początku nr 24a</t>
  </si>
  <si>
    <t>Czeremchowa w miejscu występowania chodnika</t>
  </si>
  <si>
    <t>Czernego Jana mjr. pil.  str L wzdłuż zielenca od Kochanowskiego do nr 1</t>
  </si>
  <si>
    <t>Częstochowska wiadukt w ciągu ulicy nad DTŚ</t>
  </si>
  <si>
    <t>Częstochowska od Kłodnickiej str L od nr 25 do Jagielońskiej</t>
  </si>
  <si>
    <t>Częstochowska od Zimnej Wody str P od nr 24 do Jagielonskiej</t>
  </si>
  <si>
    <t>Dąbrowskiego od ul. Lipowej str. P na wysokości nr 52</t>
  </si>
  <si>
    <t>Dąbrowskiego od ul. Lipowej str L od nr 57 do ul. Poniatowskiego</t>
  </si>
  <si>
    <t>Dolna od Kujawskiej str  L i P do Rymera</t>
  </si>
  <si>
    <t>Dunikowskiego str L (od Mikołowskiej do Wrocławskiej)</t>
  </si>
  <si>
    <t>Dzierżona od Żwirki i Wigury str P do Torunskiej</t>
  </si>
  <si>
    <t>Dziewanny od Toszeckiej str P do Świętojańskiej</t>
  </si>
  <si>
    <t>Elsnera str P od nr 18 do ul. Szymanowskiego w miejscu występowania chodników</t>
  </si>
  <si>
    <t>Elsnera str L od Żernickiej do Na Łuku</t>
  </si>
  <si>
    <t>Elsnera most w ciągu ulicy nad potkiem Żernickim</t>
  </si>
  <si>
    <t>Floriańska od Toszeckiej str L do szkoły</t>
  </si>
  <si>
    <t>Floriańska od Toszeckiej str P do zakończenia chodnika wzdłuż ogrodzenia kościoła</t>
  </si>
  <si>
    <t>Folwarczna od posesji nr 18 do ul. Jałowcowej (w tym odcinek do ul. Ligockiej) w tym chodnik pod obiektem na DK 88</t>
  </si>
  <si>
    <t>Franciszkańska wiadukt nad DTŚ - łącznik do Robotniczej</t>
  </si>
  <si>
    <t>Franciszkańska str P od Ronda Franciszkańskiego do ul. Paulińskiej</t>
  </si>
  <si>
    <t>Franciszkańska str L od Ronda Franciszkańskiego do ul. Paulińskiej</t>
  </si>
  <si>
    <t>Franciszkańska str L od nr 9 do ul. Św. Anny</t>
  </si>
  <si>
    <t>Franciszkańska str L od nr 32 do ul. Bł. Czesława</t>
  </si>
  <si>
    <t>Gierymskiego str P od Św. Andrzeja do ul. Tarnogórskiej</t>
  </si>
  <si>
    <t>Gierymskiego str L od Warszawskiej do ul. Tarnogórskiej</t>
  </si>
  <si>
    <t>Głogowska str P od Zawodnej do Tatrzańskiej</t>
  </si>
  <si>
    <t>Gorzołki str L od Moniuszki</t>
  </si>
  <si>
    <t>Górna str P od Pszczyńskiej do ul. Św. Józefa</t>
  </si>
  <si>
    <t>Górna str L od Pszczyśkiej na wysokości nr 23 wzdłuż zielenca</t>
  </si>
  <si>
    <t>Górników str L i P</t>
  </si>
  <si>
    <t>Graniczna str L i P od Ligockiej do Strzelniczej</t>
  </si>
  <si>
    <t xml:space="preserve">Graniczna str L i P (w miejscu występowania chodników) od Strzelniczej do Rogozińskiego </t>
  </si>
  <si>
    <t>Grottgera str L od Wita Stwosza do końca posesji nr 35</t>
  </si>
  <si>
    <t>Grottgera str P od Bernardyńskiej do nr 6</t>
  </si>
  <si>
    <t>Grottgera str P od Warszawskiej od nr 40 do 64</t>
  </si>
  <si>
    <r>
      <t xml:space="preserve">Gwarków str L od ronda </t>
    </r>
    <r>
      <rPr>
        <i/>
        <sz val="14"/>
        <rFont val="Arial"/>
        <family val="2"/>
        <charset val="238"/>
      </rPr>
      <t xml:space="preserve">GWARKÓW </t>
    </r>
    <r>
      <rPr>
        <sz val="14"/>
        <rFont val="Arial"/>
        <family val="2"/>
        <charset val="238"/>
      </rPr>
      <t>do wjazdu do CH KAUFLAND</t>
    </r>
  </si>
  <si>
    <t>Hutnicza od Ronda str P do nr 22</t>
  </si>
  <si>
    <t xml:space="preserve">Jagiellońska str L od ul. Zabrskiej do Częstochowskiej ze ścieżką rowerową) i od posesji nr 4 do Dworcowej </t>
  </si>
  <si>
    <t>Jagiellońska str P od nr 1 do wjazdu na Plac Piastów</t>
  </si>
  <si>
    <t>Jagiellońska w obrębie skrzyżowania z ul. Szarą (w tym ścieżka rowerowa)</t>
  </si>
  <si>
    <t>Jałowcowa rejon skrzyżowania z Św. Wojciecha po 20 m w każdą stronę</t>
  </si>
  <si>
    <t>Jarzębinowa str L i P</t>
  </si>
  <si>
    <t>Jasna od Pszczyńskiej str P do nr 20</t>
  </si>
  <si>
    <t>Jasna od Pszczyńskiej str L cała</t>
  </si>
  <si>
    <t>Jedności str L i P</t>
  </si>
  <si>
    <t>Jesienna str L i P</t>
  </si>
  <si>
    <t>Jesionowa str L od Chorzowskiej</t>
  </si>
  <si>
    <t>Junaków do nr 2</t>
  </si>
  <si>
    <t>Kalinowa str L i P</t>
  </si>
  <si>
    <t>Kasprowicza most w ciągu ulicy nad potokiem Sośnickim (GUIDO)</t>
  </si>
  <si>
    <t>Kasprowicza od Sikorskiego do Poznańskiej</t>
  </si>
  <si>
    <t>Kaszubska str L i P</t>
  </si>
  <si>
    <t>Kilińskiego od Dzierżona str P do nr 20</t>
  </si>
  <si>
    <t>Kilińskiego od Jasińskiego str L do Piastowskiej</t>
  </si>
  <si>
    <t>Kłodnicka od Wrocławskiej str L do Zwycięstwa</t>
  </si>
  <si>
    <t>Knurowska str L od granicy miasta do ul. Rolników  (wraz z ścieżką rowerową)</t>
  </si>
  <si>
    <t>Knurowska str P od ul. Koniczynowej do Ronda Knurowskiego</t>
  </si>
  <si>
    <t>Knurowska od Ronda Knurowskiego (łącznie z rondem)  do Smolnickiej (z obiektem mostowym)</t>
  </si>
  <si>
    <t>Knurowska str L i P od Ronda Knurowskiego w kierunku Rybnickiej</t>
  </si>
  <si>
    <t>Knurowska wiadukt w ciągu ulicy nad torami kolejowymi</t>
  </si>
  <si>
    <t>Kochanowskiego od Rybnickiej do Kochanowskiego 29a str L</t>
  </si>
  <si>
    <t>Kochanowskiego chodniki w obrębie skrzyżowania z Rybnicką</t>
  </si>
  <si>
    <t>Kochanowskiego str P od nr 28 do Ronda</t>
  </si>
  <si>
    <t>Kochanowskiego  przy rondzie</t>
  </si>
  <si>
    <t>Kolberga od Tarnogórskiej str P do Udzieli</t>
  </si>
  <si>
    <t>Konarskiego str L od ul. Piramowicza do ul. Jagiellońskiej w tym chodnik nad DTŚ</t>
  </si>
  <si>
    <t>Konarskiego str P (od boiska LO Nr1 do Jagiellońskiej) w tym chodnik nad DTŚ</t>
  </si>
  <si>
    <t>Kopalniana str L od Pszczyńskiej do nr 12</t>
  </si>
  <si>
    <t>Kopalniana str L od Bojkowskiej do parkingu w miejscu występowania chodnika na całej długości</t>
  </si>
  <si>
    <t>Korczoka str L i P</t>
  </si>
  <si>
    <t>Kossaka od Michałowskiego do nr 2 str P</t>
  </si>
  <si>
    <t xml:space="preserve">Kostki str L od ul. Bł. Czesława i od ul. Zabrskiej  (ze schodami) do końca skarpy  </t>
  </si>
  <si>
    <t>Kosynierów od Andersa str P</t>
  </si>
  <si>
    <t>Królewskiej Tamy od ronda do Goduli str L cała, str P od PEC do Goduli</t>
  </si>
  <si>
    <t>Królewskiej Tamy str L od Baildona do ronda</t>
  </si>
  <si>
    <t>Królewskiej Tamy most w ciągu ulicy nad rzeką Bytomką</t>
  </si>
  <si>
    <t>Kruszynowa od Leśnej do Kalinowej str L i P</t>
  </si>
  <si>
    <t>Kujawska str L i P od ronda Akademickiego do wiaduktu A-1 z ścieszką rowerową</t>
  </si>
  <si>
    <t>Kujawska str  P od wiaduktu A-1 do ul. Sikorskiego  (most na rzece Kłodnica) z ścieżką rowerową</t>
  </si>
  <si>
    <t>Kujawska/Sikorskiego most w ciągu ulicy nad rzeką Kłodnica</t>
  </si>
  <si>
    <t>Kurpiowska od Elsnera do nr 25 str prawa</t>
  </si>
  <si>
    <t>Kurpiowska od nr 4 str L do Tarnogórskiej</t>
  </si>
  <si>
    <t>Kurpiowska str P od ul. Łowickiej do przejścia dla pieszych (w kierunku ul. Elsnera)</t>
  </si>
  <si>
    <t>Leszczynowa od Podlesia str L</t>
  </si>
  <si>
    <t>Leśna od Skowrońskiego str L do nr 1</t>
  </si>
  <si>
    <t>Leśna od Skowrońskiego str P do stadionu</t>
  </si>
  <si>
    <t>Libelta od Tarnogórskiej str L</t>
  </si>
  <si>
    <t>Ligocka od Obrońców Poczty Gdańskiej do Jałowcowej str P</t>
  </si>
  <si>
    <t>Ligocka od Obr. Westerplatte do Jałowcowej str L</t>
  </si>
  <si>
    <t>Ligocka od Tarnogórskiej do ul Granicznej str P</t>
  </si>
  <si>
    <t>Limanowskiego od ul Pusta str P od nr 2 do Niedurnego</t>
  </si>
  <si>
    <t>Lipowa str L od nr 30 do Św. Bronisławy,od nr 4 do ul.Traugutta</t>
  </si>
  <si>
    <t>Lipowa str P od Spółdzielczej do nr 25, od nr 9 do forum</t>
  </si>
  <si>
    <t>Lipowa str L od Poniatowskiego teren od drogi szutrowej do nr 50</t>
  </si>
  <si>
    <t>Lotników od Bojkowskiej str L do nr 20</t>
  </si>
  <si>
    <t>Lotników od Bojkowskiej str L od nr 6 do Toruńskiej</t>
  </si>
  <si>
    <t>Lotników od Bojkowskiej str P cała</t>
  </si>
  <si>
    <t>Lubliniecka od Tarnogórskiej str L do Malczewskiego</t>
  </si>
  <si>
    <t>Lubliniecka od Tarnogórskiej str P od nr 41 do 31 ,od nr1 do Grottgera</t>
  </si>
  <si>
    <t>Lutycka od Pszczyńskiej str L</t>
  </si>
  <si>
    <t>Łowicka str L od ul. Kurpiowskiej do ul. Omańkowskiej</t>
  </si>
  <si>
    <t>Łużycka str L i P od Wrocławskiej do Ronda</t>
  </si>
  <si>
    <t>Marka str P od Tarnogórkiej od końca nr 70 do wjazdu nr 27</t>
  </si>
  <si>
    <t>Mastalerza str L od Udzieli do nr 56</t>
  </si>
  <si>
    <t>Mikołowska od Dworcowej str P do nr 8 ,str P w obrębie skrzyżowań</t>
  </si>
  <si>
    <t>Młodego Górnika od Sikorskiego str L do nr 5</t>
  </si>
  <si>
    <t>Młodego Górnika od Sikorskiego str L za nr 7 do nr 17</t>
  </si>
  <si>
    <t>Młodego Hutnika od Chorzowskiej przy U.Skarbowym</t>
  </si>
  <si>
    <t>Młodego Hutnika od US wzdłuż garaży do Św. Elżbiety</t>
  </si>
  <si>
    <t>Młodych Patriotów od kiosku do parkingu</t>
  </si>
  <si>
    <t>Młodzieżowa w obrębie skrzyżowania z Sikorskiego</t>
  </si>
  <si>
    <t>Młodzieżowa str P od ul. Jedności do ul. Żeromskiego</t>
  </si>
  <si>
    <t>Modelarzy od Asnyka str P</t>
  </si>
  <si>
    <t>Modelarzy od Asnyka str L od Jasińskiego do nr 8</t>
  </si>
  <si>
    <t>Modrzejewskiej od Sportowej str L i P do początku zabudowań</t>
  </si>
  <si>
    <t>Moniuszki od Kłodnickiej str L do Gorzołki</t>
  </si>
  <si>
    <t>Myśliwska od  Zajęczej str L do Toszeckiej</t>
  </si>
  <si>
    <t>Na Filarze od Wielickiej od Staszica str L i P</t>
  </si>
  <si>
    <t>Na Łuku str L od nr 25 do granicy miasta</t>
  </si>
  <si>
    <t>Na Łuku str P od ul. Elsnera ( w miejscu występowania chodnika) do granicy miasta</t>
  </si>
  <si>
    <t>Na Miedzy od Lublinieckiej str L od nr 11 do nr 23</t>
  </si>
  <si>
    <t>Nasyp dojście do ul. Częstochowskiej z schodami i pochylnią</t>
  </si>
  <si>
    <t>Nasyp od Dworcowej wzdłuż DTŚ do przejścia dla pieszych</t>
  </si>
  <si>
    <t>Nasyp łącznik do ul. Jagiellońskiej</t>
  </si>
  <si>
    <t xml:space="preserve">Nowa od Asnyka str L i P </t>
  </si>
  <si>
    <t>Noworoczna od Legnickiej str L</t>
  </si>
  <si>
    <t>Nowy Świat od ul Pszczyńskiej str P do ul. Zygmunta Starego (ze ścieżką rowerową)</t>
  </si>
  <si>
    <t>Nowy Świat od ul. Pszczyńskiej str L od nr 1a do nr 9</t>
  </si>
  <si>
    <t>Nowy Świat od ul. Pszczyńskiej str L od nr 9 do nr 11</t>
  </si>
  <si>
    <t>Nowy Świat od ul. Pszczyńskiej str L od nr 11 do nr 17</t>
  </si>
  <si>
    <t>Nowy Świat od ul. Pszczyńskiej str L od nr 23 do Teatru Muzycznego</t>
  </si>
  <si>
    <t xml:space="preserve">Nowy Świat chodnik i ciągi piesze z dojściami do parkingu i przejść dla pieszych wyznaczone w pasie zieleni na odcinku od ul. Rybnickiej do ul. Kochanowskiego - Kościuszki </t>
  </si>
  <si>
    <r>
      <t xml:space="preserve">Nowych Perspektyw str L ( ze ścieżką rowerową) od ronda </t>
    </r>
    <r>
      <rPr>
        <i/>
        <sz val="14"/>
        <rFont val="Arial"/>
        <family val="2"/>
        <charset val="238"/>
      </rPr>
      <t>Produkcyjnego</t>
    </r>
    <r>
      <rPr>
        <sz val="14"/>
        <rFont val="Arial"/>
        <family val="2"/>
        <charset val="238"/>
      </rPr>
      <t xml:space="preserve"> do ronda </t>
    </r>
    <r>
      <rPr>
        <i/>
        <sz val="14"/>
        <rFont val="Arial"/>
        <family val="2"/>
        <charset val="238"/>
      </rPr>
      <t>Nowych Perspektyw</t>
    </r>
  </si>
  <si>
    <r>
      <t xml:space="preserve">Obwodnica </t>
    </r>
    <r>
      <rPr>
        <i/>
        <sz val="14"/>
        <rFont val="Arial"/>
        <family val="2"/>
        <charset val="238"/>
      </rPr>
      <t>ZACHODNIA</t>
    </r>
    <r>
      <rPr>
        <sz val="14"/>
        <rFont val="Arial"/>
        <family val="2"/>
        <charset val="238"/>
      </rPr>
      <t xml:space="preserve"> od Rybnickiej do Daszyńskiego razem z ścieżką rowerową</t>
    </r>
  </si>
  <si>
    <t>Obrońców Pokoju str L</t>
  </si>
  <si>
    <t>Obrońców Westerplatte str L i P</t>
  </si>
  <si>
    <t>Odlewników od Robotniczej str P do zakończenia chodnika za posesją nr 6</t>
  </si>
  <si>
    <t>Odrowążów str L od ul. Wielickiej do ul. Sudeckiej</t>
  </si>
  <si>
    <t>Odrowążów str P od ul. Wielickiej do posesji nr 1</t>
  </si>
  <si>
    <t xml:space="preserve">Odrowążów od ul Reymonta do Skarbnika str prawa
od Skarbnika do Związkowej str lewa i prawa 
od Związkowej do Królewskiej Tamy strona prawa         </t>
  </si>
  <si>
    <t>Okopowa - schody/zejście w kierunku dworca PKP z chodnikiem pomiędzy schodami a jezdnią</t>
  </si>
  <si>
    <r>
      <t xml:space="preserve">ul. Okrężna ( ze ścieżką rowerową) str L i P od ul. Usługowej poprzez rondo </t>
    </r>
    <r>
      <rPr>
        <i/>
        <sz val="14"/>
        <rFont val="Arial"/>
        <family val="2"/>
        <charset val="238"/>
      </rPr>
      <t>Przemysłowe</t>
    </r>
    <r>
      <rPr>
        <sz val="14"/>
        <rFont val="Arial"/>
        <family val="2"/>
        <charset val="238"/>
      </rPr>
      <t xml:space="preserve"> do ul. Pszczyńskiej</t>
    </r>
  </si>
  <si>
    <t>ul. Okrężna od ronda Przemysłowego w kierunku kierunku terenenów przemysłowych i do ul. Pszczyńskiej w miejscu występowania chodników</t>
  </si>
  <si>
    <t>Okrzei od Chorzowskiej str L do nr 5</t>
  </si>
  <si>
    <t>Okrzei od Chorzowskiej str P do Poniatowskiego</t>
  </si>
  <si>
    <t>Olszewskiego od Tarnogórskiej str L do Granicznej</t>
  </si>
  <si>
    <t>Opolska str P od Przychodni Lekarskiej do wjazdu na posesję (przed skrzyżowaniem z ul. Lipową)</t>
  </si>
  <si>
    <t>Opolska w rejonach skrzyżowań z ul. Tarnogórską, z ul. Witkiewicza, z ul. Lipową</t>
  </si>
  <si>
    <t>Ossowskiego str L od Kunickiego</t>
  </si>
  <si>
    <t>Paderewskiego wzdłuż płotu przedszkola</t>
  </si>
  <si>
    <t>Panewnicka str L i P z dojściem do kładki nad rzeką Kłodnica (dojście z obu stron kładki)</t>
  </si>
  <si>
    <t>Panewnicka most BAILDONA w ciągu ulicy nad rzeką Kłodnica</t>
  </si>
  <si>
    <t>Panewnicka kładka w ciągu ulicy nad rzeką Kłodnica</t>
  </si>
  <si>
    <t>Parkowa przy cmentarzu</t>
  </si>
  <si>
    <t>Piastowska od Toruńskiej str L do Kilińskiego</t>
  </si>
  <si>
    <t>Pietrusińskiego str L od Kunickiego</t>
  </si>
  <si>
    <t>Piramowicza wzdłuż posesji nr 4</t>
  </si>
  <si>
    <t>Piwna str P od Hlubka do wiaduktu;   str L od nr 17 do wiaduktu</t>
  </si>
  <si>
    <t>Plac Piastów wokół zielenców + łącznik Piwna-Jagiellońska* w przebudowie</t>
  </si>
  <si>
    <t>Pocztowa str L od Kujawskiej do Górników</t>
  </si>
  <si>
    <t>Pocztowa (od Pszczyńskiej) str P do Błonie, str L do Rymera razem ze ścieżką rowerową</t>
  </si>
  <si>
    <t>Pocztowa (od Pszczyńskiej) do Płażyńskiego razem ze ścieżką rowerową</t>
  </si>
  <si>
    <t>Podlesie str L od nr 57 do ul. Pomorskiej</t>
  </si>
  <si>
    <t>Podlesie str P od Skowrońskiego do Czeremchowej , od nr 64 do Pomorskiej</t>
  </si>
  <si>
    <t>Polna od Bernardyńskiej str L do nr 17, str P do nr 8</t>
  </si>
  <si>
    <t>Polna od Bernardyńskiej str P do nr 4b</t>
  </si>
  <si>
    <t xml:space="preserve">Poniatowskiego str P od Leśnej do nr 37 </t>
  </si>
  <si>
    <t>Poniatowskiego str P od Chodkiewicza do Dąbrowskiego w obrębie skrzyżowań (6X)</t>
  </si>
  <si>
    <t>Poniatowskiego str L od Leśnej do Okrzei</t>
  </si>
  <si>
    <t>Poznańska od Kasprowicza do Wawelskiej str P</t>
  </si>
  <si>
    <t>Poznańska od Wielickiej do Kasprowicza str P</t>
  </si>
  <si>
    <t>Poznańska od Wielickiej do nr 3 str L</t>
  </si>
  <si>
    <r>
      <t xml:space="preserve">Produkcyjna str L ( ze ścieżką rowerową) od ul. Bojkowskiej (od ronda </t>
    </r>
    <r>
      <rPr>
        <i/>
        <sz val="14"/>
        <rFont val="Arial"/>
        <family val="2"/>
        <charset val="238"/>
      </rPr>
      <t>Zesłańców Sybiru</t>
    </r>
    <r>
      <rPr>
        <sz val="14"/>
        <rFont val="Arial"/>
        <family val="2"/>
        <charset val="238"/>
      </rPr>
      <t xml:space="preserve">) do ul. Nowych Perspektyw </t>
    </r>
    <r>
      <rPr>
        <i/>
        <sz val="14"/>
        <rFont val="Arial"/>
        <family val="2"/>
        <charset val="238"/>
      </rPr>
      <t>(z rondem Produkcyjnym)</t>
    </r>
  </si>
  <si>
    <t>Przedwiośnie str L od ul. Jedności do ul. Przyszłości z rejonem skrzyżowania</t>
  </si>
  <si>
    <t>Przedwiośnie str P od ul. Jedności do ul. Przyszłości w miejscu występowania chodnika</t>
  </si>
  <si>
    <t>Przewozowa od Błogosławionego Czesława str P</t>
  </si>
  <si>
    <t>Przyszłości str P od ul. Przedwiośnie do ul. Pogodnej</t>
  </si>
  <si>
    <t>Pszczyńska od Pocztowej do Kopalnianej str P</t>
  </si>
  <si>
    <t>Pszczyńska od Kopalnianej do Bojkowskiej str P</t>
  </si>
  <si>
    <t>Pszczyńska od ul. Jasnej do posesji nr 35 str P</t>
  </si>
  <si>
    <t>Pszczyńska od Pocztowej do Dojazdowej str L</t>
  </si>
  <si>
    <t>Pszczyńska od Kopalnianej do nr 102 str L</t>
  </si>
  <si>
    <t>Reymonta most w ciągu ulicy nad potokiem Sośnickim (GUIDO)</t>
  </si>
  <si>
    <t>Reymonta str L i P</t>
  </si>
  <si>
    <t>Robotnicza od Wincentego Pola str L do nr 9</t>
  </si>
  <si>
    <t>Robotnicza od Wincentego Pola str L od nr 13 do Króleswskiej Tamy</t>
  </si>
  <si>
    <t>Robotnicza od Wincentego Pola str P na wysokości nr 4 pomiędzy wlotami do ul. Odlewników</t>
  </si>
  <si>
    <t>Rogera od Czeremchowej str P na wys nr 13</t>
  </si>
  <si>
    <t>Rogozińskiego str L od ul. Czoka</t>
  </si>
  <si>
    <t xml:space="preserve">Rolników (od Bojkowskiej) str P pod A-1 </t>
  </si>
  <si>
    <t>Rolników (od Knurowskiej) str L od Dożynkowej do nr 211</t>
  </si>
  <si>
    <t>Rolników (od Knurowskiej) str L od Łanowej do nr 185</t>
  </si>
  <si>
    <t>Rolników (od Knurowskiej) str P od nr 308 do Bojkowskiej</t>
  </si>
  <si>
    <t>Rolników od Plonowej str P do nr 198 ,od nr 204 do 214</t>
  </si>
  <si>
    <t>Rondo Franciszkańskie chodniki wokół wraz z przejściami</t>
  </si>
  <si>
    <t>Rymera str L od ul. Dolnej do ul. Pocztowej</t>
  </si>
  <si>
    <t>Sikorskiego str L i P od ul. Kujawskiej do granicy z m.Zabrze</t>
  </si>
  <si>
    <t>Sikory str L do nr 1</t>
  </si>
  <si>
    <t>Skarbnika str P od Korczoka do Odrowążów</t>
  </si>
  <si>
    <t>Skłodowskiej-Curie chodniki w obrębie ronda wraz z dojściami do przejścia dla pieszych</t>
  </si>
  <si>
    <t>Skowrońskiego (cała str L i P)</t>
  </si>
  <si>
    <t>Sokoła od Toszeckiej str P do Bończyka</t>
  </si>
  <si>
    <t>Stabika str L i P</t>
  </si>
  <si>
    <t>Stepowa od Legnickiej str L</t>
  </si>
  <si>
    <t>Strzelnicza od Granicznej str L do ul Orzechowej</t>
  </si>
  <si>
    <t>Strzelnicza od Granicznej str P do Kościoła</t>
  </si>
  <si>
    <t xml:space="preserve">Sylwestrowa od Legnickiej str L </t>
  </si>
  <si>
    <t>Szara str L od Jagielonskiej do ul. Zabrskiej w miejscu występowania chodnika</t>
  </si>
  <si>
    <t>Szara str L od Zabrskiej do nr 22</t>
  </si>
  <si>
    <t>Sztabu Powstańczego str L i P wjazd od Orląt Śląskich przy nr 70</t>
  </si>
  <si>
    <t>Sztabu Powstańczego str P od Orląt Śląskich (wjazd na DK88) do nr 2</t>
  </si>
  <si>
    <t>Sztabu Powstańczego str L od Orląt Śląskich (wjazd na DK88) do parkingu</t>
  </si>
  <si>
    <t>Sztabu Powstańczego wzdłuż posesji 64</t>
  </si>
  <si>
    <t>Sztygarska str L i P</t>
  </si>
  <si>
    <t>Szybowcowa od Toruńskiej do Florera str L i P</t>
  </si>
  <si>
    <t>Szymanowskiego od Elsnera do nr 7, od nr 13 do 23</t>
  </si>
  <si>
    <t>Śniadeckich str L od ul. Tarnogórskiej od nr 5 do ul. Łowickiej</t>
  </si>
  <si>
    <t>Św. Anny od Franciszkańskiej do Bł. Czesława</t>
  </si>
  <si>
    <t>Św. Jacka str L i P</t>
  </si>
  <si>
    <t>Św. Marka  wzdłuż szkoły do boiska</t>
  </si>
  <si>
    <t>Św. Michała str P od Tylnej do nr 7</t>
  </si>
  <si>
    <t>Św. Michała str P od Sikorskiego do Żeromskiego</t>
  </si>
  <si>
    <t>Św.Wojciecha str P (od Toszeckiej do końca cmentarza)</t>
  </si>
  <si>
    <t>Św.Wojciecha str P  (od cmentarza do posesji nr 2)</t>
  </si>
  <si>
    <t>Świętojańska od Tarnogórskiej str L do Udzieli</t>
  </si>
  <si>
    <t>Świętojańska od Tarnogórskiej str P do nr 35</t>
  </si>
  <si>
    <t>Świętojańska od Tarnogórskiej str P od nr 7 do Toszeckiej</t>
  </si>
  <si>
    <t>Targowa str L i P  od Lipowej do garaży</t>
  </si>
  <si>
    <t>Tarnogórska od nr 1 str L do nr 15</t>
  </si>
  <si>
    <t>Tarnogórska od Świętojanskiej do Św .Marka str L</t>
  </si>
  <si>
    <t>Tarnogórska str L od nr 91 do ul. Michałowskiego</t>
  </si>
  <si>
    <t>Tarnogórska str L od ul. Michałowskiego do Lublinieckiej</t>
  </si>
  <si>
    <t>Tarnogórska wiadukt w ciągu ulicy nad DK 88</t>
  </si>
  <si>
    <t>Tarnogórska str L od ul. Lublinieckiej do ul. Ligockiej</t>
  </si>
  <si>
    <t>Tarnogórska str L od ul. Ligockiej do nr 213</t>
  </si>
  <si>
    <t>Tarnogórska str L od nr 221 do ul. Rogozińskiego</t>
  </si>
  <si>
    <t>Tarnogórska od Witkiewicza str P do nr 4</t>
  </si>
  <si>
    <t>Tarnogórska str P od ul. Piwnej do ul. Witkiewicza</t>
  </si>
  <si>
    <t>Tarnogórska str P od nr 20 do ul. Opolskiej</t>
  </si>
  <si>
    <t>Tarnogórska str P od ul. Libelta do nr 70</t>
  </si>
  <si>
    <t>Tarnogórska str P od nr 80 do ul. Rostka</t>
  </si>
  <si>
    <t>Tarnogórska str P od nr 114a do Kurpiowskiej</t>
  </si>
  <si>
    <t>Tarnogórska str P od Kurpiowskiej do granicy miasta</t>
  </si>
  <si>
    <t>Tarnogórska (łącznik) chodnik ze ścieżka rowerową  do ul. Chałubińskiego</t>
  </si>
  <si>
    <t>Tarnogórska (chodnik do ul. Przydrożnej wzdłuż zjazdu na DK88)</t>
  </si>
  <si>
    <t>Toruńska od Rybnickiej str P do nr 6</t>
  </si>
  <si>
    <t>Toruńska od Szybowcowej str P do Bojkowskiej</t>
  </si>
  <si>
    <t>Toruńska od Rybnickiej str L do końca chodnika</t>
  </si>
  <si>
    <t>Toruńska od Równej str L do Dzierżona w miejscu występowania chodnika</t>
  </si>
  <si>
    <t>Toruńska str L od nr 25 do Lotników</t>
  </si>
  <si>
    <t>Traugutta (od Piwnej do Dąbrowskiego z łącznikem (w lewo) w kierunku ul. Czarnieckiego)</t>
  </si>
  <si>
    <t>Traugutta str L od ul. Piwnej do ul. Lipowej</t>
  </si>
  <si>
    <t>Tylna str L od ul. Sikorskiego do ul. Żeromskiego</t>
  </si>
  <si>
    <t>Tylna str P (od ul. Dzionkarzy) od skrzyżowania z ul. Św. Michała (od przejścia dla pieszych) do końca chodnika w kierunku ul. Wschodniej</t>
  </si>
  <si>
    <t>ul. Usługowa str L i P od ul. Bojkowskiej (łącznie z rondem Zesłańców Sybiru) do ul. Okrężnej</t>
  </si>
  <si>
    <t>Wandy deptak (dwa odcinki)</t>
  </si>
  <si>
    <t>Warszawska  od Świętojanskiej do Kolberga str L i P</t>
  </si>
  <si>
    <t>Warszawska od Grottgera do Swiętojańskiej str L i P</t>
  </si>
  <si>
    <t>Warszawska od Kolberga do Składowej str L</t>
  </si>
  <si>
    <t>Wielicka most w ciągu ulicy nad potokiem Sośnickim (GIUDO)</t>
  </si>
  <si>
    <t>Wielicka od Odrowążów str P do nr 8</t>
  </si>
  <si>
    <t>Wielicka str P od ul. Na Filarze/Gankowa  do Sikorskiego</t>
  </si>
  <si>
    <t>Wielicka od Sikorskiego str L do Żeromskiego</t>
  </si>
  <si>
    <t>Wincentego Pola str L i P</t>
  </si>
  <si>
    <t xml:space="preserve">Wiślana str L od Jesiennej (od nr 40 -62 z schodami i pochylnią) </t>
  </si>
  <si>
    <t>Wiślana str P od Jesiennej (od nr 12 do nr 26)</t>
  </si>
  <si>
    <t>Wita Stwosza od Michałowskiego str L do posesji 29</t>
  </si>
  <si>
    <t>Witkiewicza od Tarnogórskiej str P od nr 4 do nr 6</t>
  </si>
  <si>
    <t>Witkiewicza str P od ul Zakole do nr 40</t>
  </si>
  <si>
    <t>Wrocławska od Pszczynskiej str L do nr 28, od 16 do 10</t>
  </si>
  <si>
    <t>Wrocławska od Pszczynskiej str P, od nr 7 do Zimnej Wody</t>
  </si>
  <si>
    <t>Wrocławska od Strzody do Kłodnickiej str P</t>
  </si>
  <si>
    <t>Wujka Jakuba str L od ul. Wróblewskiego przy ogrodzeniu szkoły</t>
  </si>
  <si>
    <t>Wybrzeże Armii Krajowej str L i P</t>
  </si>
  <si>
    <t>Wybrzeże Wojska Polskiego str P (od ulicy Zwycięstwa) do końca miejsc parkingowych dla inwalidów</t>
  </si>
  <si>
    <t>Wybrzeże Wojska Polskiego ciąg pieszo - rowerowy do ul. Orlickiego wzdłuż rzeki Kłodnica</t>
  </si>
  <si>
    <t>ul. Zabrska str L i P od ul. Chorzowskiej do ul. Hutniczej w tym ciągi pieszo-rowerowe</t>
  </si>
  <si>
    <t>ul. Zabrska str L od ul. Hutniczej do Królowe Jadwigii ze ścieżką rowerową</t>
  </si>
  <si>
    <t>Zabrska wiadukt nad torami PKP w ciągu ulicy</t>
  </si>
  <si>
    <t>Zakole od ul. Witkiewicza do barierek ustawionych na ciągu pieszym między budynkami nr 44-27A</t>
  </si>
  <si>
    <t>Zimnej Wody str L od Konarskiego od nr 7a wzdłuż budynku nr 8 (szkoła)</t>
  </si>
  <si>
    <t>Zimnej Wody kładka dla pieszych nad rzeką Kłodnica</t>
  </si>
  <si>
    <t>Żernicka most w ciągu ulicynad potokiem Żernickim</t>
  </si>
  <si>
    <t xml:space="preserve">Żernicka str P od Elsnera do Wigilijnej </t>
  </si>
  <si>
    <t>Żernicka str L (od Elsnera) od wjazdu na posesje nr 35 w kierunku ul. Wigilijnej w miejscu wystpowania chodnika</t>
  </si>
  <si>
    <t>Żeromskiego str P od Św. Michała do Sikorskiego</t>
  </si>
  <si>
    <t>Żeromskiego str P od Dzionkarzy do nr 58A i od nr 58A do nr 62</t>
  </si>
  <si>
    <t>Żeromskiego str L od Dzionkarzy do wjazdu na boisko szkolne</t>
  </si>
  <si>
    <t>Żółkiewskiego str L od Czarnieckiego do Wolskiego  - przed nr od 13 do 17</t>
  </si>
  <si>
    <t>Żwirki i Wigury str L i P (od Rybnickiej do Lotników)</t>
  </si>
  <si>
    <t>RAZEM</t>
  </si>
  <si>
    <t xml:space="preserve">  WYKAZ - W1      REJON 7</t>
  </si>
  <si>
    <t>Rejon nr 7</t>
  </si>
  <si>
    <t>SPP(Strefa Płatnego Parkowania) ze szczególnym zwróceniem uwagi na miejsca parkingowe wyznaczone na chodnkach</t>
  </si>
  <si>
    <t>MAZOWIECKIEGO  - Obwodnica  od Daszyńskiego do Rybnickiej</t>
  </si>
  <si>
    <t>MAZOWIECKIEGO - Obwodnica  od Daszyńskiego do Rybnickiej - DROGI TECHNICZNE</t>
  </si>
  <si>
    <t>BIEGUSA (z nowym odcinkiem )</t>
  </si>
  <si>
    <t>RÓŻEWICZA</t>
  </si>
  <si>
    <t>KOSÓW</t>
  </si>
  <si>
    <t>Biegusa str L (od Czapli) od Bielika do Wilgi</t>
  </si>
  <si>
    <t>Biegusa str P od Czapli do Wilgi</t>
  </si>
  <si>
    <t>Witoszka łącznie z dojściami/łącznikami do Andromedy</t>
  </si>
  <si>
    <t>Kosów str P od Al.Sikornik do Kokoszki i od Kokoszki do Pliszki w miejscu występowania chodnika</t>
  </si>
  <si>
    <t>Kilińskiego str L od Piastowskiej do Lotników</t>
  </si>
  <si>
    <t>Piastowska str P od Kilińskiego do końca terenu Przychodni (na wys. Posesji nr 5)</t>
  </si>
  <si>
    <t>Wolskiego str P (od J. Wujka) wzdłuż zieleńca między posesjami od nr 6 do nr 10</t>
  </si>
  <si>
    <t>NOWYCH PERSPEKTYW</t>
  </si>
  <si>
    <t>OKRĘŻNA Z ODCINKIEM OD RONDA PRZEMYSŁOWEGO W KIERUNKU TERENÓW PRZEMYSŁOWYCH I DO UL. PSZCZYŃSKIEJ</t>
  </si>
  <si>
    <t>PRODUKCYJNA</t>
  </si>
  <si>
    <t>USŁUGOWA</t>
  </si>
  <si>
    <t>Nawierzchnie  przy ZACHODNIEJ BRAMIE METROPOLI SILESIA po południowej stronie dworca PKP</t>
  </si>
  <si>
    <t>Lokalizacja</t>
  </si>
  <si>
    <r>
      <t>powierzchnia m</t>
    </r>
    <r>
      <rPr>
        <b/>
        <i/>
        <vertAlign val="superscript"/>
        <sz val="11"/>
        <rFont val="Arial CE"/>
        <charset val="238"/>
      </rPr>
      <t>2</t>
    </r>
  </si>
  <si>
    <t>Toszecka str L na wysokości posesji nr 1 - od początku chodnika (od byłego wejścia do przejścia podziemnego na PKP) do wjazdu na posesję między nr 1-3</t>
  </si>
  <si>
    <t>Składowa str L od ul. Warszawskiej (w kierunku Centrum Przesiadkowego) do drugiego wjazdu do składu budowlanego</t>
  </si>
  <si>
    <t>Składowa str P od ronda im. Prezydenta L. Kaczyńskiego (przez CP) do końca miejsc parkingowych za budynkiem SPP- w kierunku wyjazdu na ul. Toszecką</t>
  </si>
  <si>
    <t>Składowa - Centrum Przesiadkowe - chodnik str P od ul. Toszeckiej do przystanku atobusowego ( z chodnikiem po obu stronach budynku oraz chodnikiem zlokalizowanym między jezdnią/parkingiem i przystankiem autobusowym)</t>
  </si>
  <si>
    <t>Andromedy str L od przejścia przez jezdnię ( na wys. Nr 10) do wejścia do przedszkola łącznie z dojściami/łącznikami do ul. Witoszka</t>
  </si>
  <si>
    <t>Pszczyńska od Kopalnianej str P wzdłuż Starego Cmentarza Starotrynkowskiego do końca chodnika</t>
  </si>
  <si>
    <t>Rolników (od Bojkowskiej) str L od Siennej do  nr 409, z łącznikiem Rolników-Sienna na ww. skrzyżowaniu</t>
  </si>
  <si>
    <t xml:space="preserve">Tarnogórska str L od ul. Piwnej w kierunku ul. Witkiewicza i dalej do zakrętu/przejścia przez jezdnię ( łącznie z ścieżką rowerową)-w kierunku Centrum Przesiadkoqwego </t>
  </si>
  <si>
    <t>Tarnogórska str L i P - chodniki ( ze ścieżką rowerową) w kierunku Centrum Przesiadkowego ( w tym chodnik wyznaczony na środku jezdni) - do wysokości wejścia do przejścia podziemnego na dworzec PKP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</si>
</sst>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\ * #,##0.00&quot;      &quot;;\-* #,##0.00&quot;      &quot;;\ * \-#&quot;      &quot;;@\ "/>
    <numFmt numFmtId="166" formatCode="#,##0.00_ ;\-#,##0.00\ "/>
    <numFmt numFmtId="167" formatCode="0.0"/>
  </numFmts>
  <fonts count="36" x14ac:knownFonts="1">
    <font>
      <sz val="11"/>
      <color theme="1"/>
      <name val="Calibri"/>
      <family val="2"/>
      <scheme val="minor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0"/>
      <name val="Arial CE"/>
      <charset val="238"/>
    </font>
    <font>
      <b/>
      <i/>
      <vertAlign val="superscript"/>
      <sz val="10"/>
      <name val="Arial CE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11"/>
      <name val="Arial CE"/>
      <charset val="238"/>
    </font>
    <font>
      <b/>
      <sz val="13"/>
      <name val="Arial"/>
      <family val="2"/>
      <charset val="238"/>
    </font>
    <font>
      <b/>
      <sz val="13"/>
      <name val="Arial CE"/>
      <charset val="238"/>
    </font>
    <font>
      <vertAlign val="superscript"/>
      <sz val="10"/>
      <name val="Arial CE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i/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 CE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i/>
      <vertAlign val="superscript"/>
      <sz val="1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9" fontId="4" fillId="0" borderId="0" applyFill="0" applyBorder="0" applyAlignment="0" applyProtection="0"/>
    <xf numFmtId="0" fontId="12" fillId="0" borderId="0"/>
    <xf numFmtId="0" fontId="14" fillId="0" borderId="0"/>
    <xf numFmtId="43" fontId="24" fillId="0" borderId="0" applyFont="0" applyFill="0" applyBorder="0" applyAlignment="0" applyProtection="0"/>
  </cellStyleXfs>
  <cellXfs count="193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horizontal="right"/>
    </xf>
    <xf numFmtId="164" fontId="2" fillId="2" borderId="1" xfId="0" applyNumberFormat="1" applyFont="1" applyFill="1" applyBorder="1"/>
    <xf numFmtId="4" fontId="0" fillId="0" borderId="1" xfId="0" applyNumberFormat="1" applyBorder="1" applyAlignment="1">
      <alignment wrapText="1"/>
    </xf>
    <xf numFmtId="0" fontId="0" fillId="0" borderId="0" xfId="0" applyFill="1" applyBorder="1" applyAlignment="1">
      <alignment horizontal="right"/>
    </xf>
    <xf numFmtId="164" fontId="2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6" fillId="0" borderId="0" xfId="0" applyFont="1"/>
    <xf numFmtId="4" fontId="4" fillId="0" borderId="1" xfId="3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4" fontId="4" fillId="0" borderId="1" xfId="3" applyNumberFormat="1" applyFont="1" applyFill="1" applyBorder="1" applyAlignment="1" applyProtection="1"/>
    <xf numFmtId="4" fontId="0" fillId="0" borderId="1" xfId="0" applyNumberFormat="1" applyBorder="1" applyAlignment="1">
      <alignment horizontal="right"/>
    </xf>
    <xf numFmtId="4" fontId="4" fillId="5" borderId="1" xfId="3" applyNumberFormat="1" applyFont="1" applyFill="1" applyBorder="1" applyAlignment="1" applyProtection="1"/>
    <xf numFmtId="4" fontId="0" fillId="0" borderId="1" xfId="0" applyNumberFormat="1" applyBorder="1" applyAlignment="1">
      <alignment horizontal="center"/>
    </xf>
    <xf numFmtId="0" fontId="4" fillId="5" borderId="1" xfId="1" applyFont="1" applyFill="1" applyBorder="1" applyAlignment="1"/>
    <xf numFmtId="4" fontId="0" fillId="0" borderId="1" xfId="0" applyNumberFormat="1" applyBorder="1"/>
    <xf numFmtId="0" fontId="0" fillId="3" borderId="1" xfId="0" applyFill="1" applyBorder="1" applyAlignment="1">
      <alignment horizontal="right"/>
    </xf>
    <xf numFmtId="4" fontId="8" fillId="3" borderId="1" xfId="0" applyNumberFormat="1" applyFont="1" applyFill="1" applyBorder="1"/>
    <xf numFmtId="0" fontId="0" fillId="0" borderId="1" xfId="0" applyFill="1" applyBorder="1"/>
    <xf numFmtId="4" fontId="4" fillId="4" borderId="1" xfId="3" applyNumberFormat="1" applyFont="1" applyFill="1" applyBorder="1" applyAlignment="1" applyProtection="1">
      <alignment horizontal="right"/>
    </xf>
    <xf numFmtId="4" fontId="8" fillId="3" borderId="1" xfId="0" applyNumberFormat="1" applyFont="1" applyFill="1" applyBorder="1" applyAlignment="1">
      <alignment horizontal="right"/>
    </xf>
    <xf numFmtId="166" fontId="4" fillId="0" borderId="1" xfId="3" applyNumberFormat="1" applyFont="1" applyFill="1" applyBorder="1" applyAlignment="1" applyProtection="1">
      <alignment horizontal="right"/>
    </xf>
    <xf numFmtId="166" fontId="4" fillId="0" borderId="1" xfId="2" applyNumberFormat="1" applyFont="1" applyFill="1" applyBorder="1" applyAlignment="1" applyProtection="1">
      <alignment horizontal="right"/>
    </xf>
    <xf numFmtId="0" fontId="7" fillId="0" borderId="1" xfId="0" applyFont="1" applyBorder="1"/>
    <xf numFmtId="166" fontId="4" fillId="5" borderId="1" xfId="3" applyNumberFormat="1" applyFont="1" applyFill="1" applyBorder="1" applyAlignment="1" applyProtection="1">
      <alignment horizontal="right"/>
    </xf>
    <xf numFmtId="166" fontId="0" fillId="0" borderId="1" xfId="0" applyNumberFormat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4" fontId="4" fillId="5" borderId="1" xfId="3" applyNumberFormat="1" applyFont="1" applyFill="1" applyBorder="1" applyAlignment="1" applyProtection="1">
      <alignment horizontal="right"/>
    </xf>
    <xf numFmtId="0" fontId="0" fillId="0" borderId="1" xfId="0" applyBorder="1" applyAlignment="1">
      <alignment wrapText="1"/>
    </xf>
    <xf numFmtId="4" fontId="4" fillId="5" borderId="1" xfId="3" applyNumberFormat="1" applyFill="1" applyBorder="1" applyAlignment="1" applyProtection="1"/>
    <xf numFmtId="0" fontId="4" fillId="0" borderId="1" xfId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left" vertical="center"/>
    </xf>
    <xf numFmtId="0" fontId="13" fillId="0" borderId="1" xfId="5" applyFont="1" applyBorder="1" applyAlignment="1">
      <alignment horizontal="center" vertical="center"/>
    </xf>
    <xf numFmtId="167" fontId="13" fillId="0" borderId="1" xfId="5" applyNumberFormat="1" applyFont="1" applyBorder="1" applyAlignment="1">
      <alignment horizontal="center" vertical="center"/>
    </xf>
    <xf numFmtId="0" fontId="13" fillId="0" borderId="6" xfId="5" applyFont="1" applyBorder="1" applyAlignment="1">
      <alignment horizontal="left" vertical="center"/>
    </xf>
    <xf numFmtId="0" fontId="13" fillId="0" borderId="6" xfId="5" applyFont="1" applyBorder="1" applyAlignment="1">
      <alignment horizontal="center" vertical="center"/>
    </xf>
    <xf numFmtId="167" fontId="13" fillId="0" borderId="6" xfId="5" applyNumberFormat="1" applyFont="1" applyBorder="1" applyAlignment="1">
      <alignment horizontal="center" vertical="center"/>
    </xf>
    <xf numFmtId="0" fontId="0" fillId="0" borderId="6" xfId="6" applyFont="1" applyBorder="1" applyAlignment="1">
      <alignment horizontal="left" vertical="center"/>
    </xf>
    <xf numFmtId="4" fontId="17" fillId="7" borderId="1" xfId="5" applyNumberFormat="1" applyFont="1" applyFill="1" applyBorder="1" applyAlignment="1">
      <alignment horizontal="center" vertical="center"/>
    </xf>
    <xf numFmtId="4" fontId="18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7" fontId="0" fillId="0" borderId="1" xfId="0" applyNumberFormat="1" applyBorder="1" applyAlignment="1">
      <alignment horizontal="center"/>
    </xf>
    <xf numFmtId="165" fontId="0" fillId="0" borderId="1" xfId="3" applyFont="1" applyBorder="1"/>
    <xf numFmtId="165" fontId="0" fillId="0" borderId="1" xfId="3" applyFont="1" applyBorder="1" applyAlignment="1"/>
    <xf numFmtId="0" fontId="0" fillId="7" borderId="1" xfId="0" applyFill="1" applyBorder="1"/>
    <xf numFmtId="0" fontId="0" fillId="0" borderId="0" xfId="0" applyAlignment="1">
      <alignment wrapText="1"/>
    </xf>
    <xf numFmtId="0" fontId="21" fillId="7" borderId="1" xfId="0" applyFont="1" applyFill="1" applyBorder="1" applyAlignment="1">
      <alignment vertical="center" wrapText="1"/>
    </xf>
    <xf numFmtId="0" fontId="21" fillId="0" borderId="2" xfId="0" applyFont="1" applyBorder="1" applyAlignment="1">
      <alignment horizontal="justify" vertical="center"/>
    </xf>
    <xf numFmtId="0" fontId="21" fillId="0" borderId="9" xfId="0" applyFont="1" applyBorder="1" applyAlignment="1">
      <alignment horizontal="justify" vertical="center"/>
    </xf>
    <xf numFmtId="0" fontId="21" fillId="0" borderId="6" xfId="0" applyFont="1" applyBorder="1" applyAlignment="1">
      <alignment horizontal="justify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25" fillId="0" borderId="0" xfId="0" applyFont="1"/>
    <xf numFmtId="0" fontId="13" fillId="0" borderId="0" xfId="0" applyFont="1"/>
    <xf numFmtId="167" fontId="0" fillId="0" borderId="0" xfId="0" applyNumberFormat="1"/>
    <xf numFmtId="0" fontId="25" fillId="8" borderId="1" xfId="6" applyFont="1" applyFill="1" applyBorder="1"/>
    <xf numFmtId="0" fontId="25" fillId="8" borderId="0" xfId="0" applyFont="1" applyFill="1" applyAlignment="1">
      <alignment horizontal="left"/>
    </xf>
    <xf numFmtId="0" fontId="27" fillId="8" borderId="0" xfId="0" applyFont="1" applyFill="1" applyAlignment="1">
      <alignment horizontal="center"/>
    </xf>
    <xf numFmtId="0" fontId="27" fillId="8" borderId="16" xfId="0" applyFont="1" applyFill="1" applyBorder="1" applyAlignment="1">
      <alignment horizontal="center"/>
    </xf>
    <xf numFmtId="0" fontId="25" fillId="8" borderId="17" xfId="6" applyFont="1" applyFill="1" applyBorder="1"/>
    <xf numFmtId="0" fontId="25" fillId="8" borderId="1" xfId="6" applyFont="1" applyFill="1" applyBorder="1" applyAlignment="1">
      <alignment horizontal="right"/>
    </xf>
    <xf numFmtId="167" fontId="25" fillId="8" borderId="1" xfId="6" applyNumberFormat="1" applyFont="1" applyFill="1" applyBorder="1"/>
    <xf numFmtId="0" fontId="25" fillId="8" borderId="18" xfId="6" applyFont="1" applyFill="1" applyBorder="1" applyAlignment="1">
      <alignment horizontal="center" vertical="center"/>
    </xf>
    <xf numFmtId="0" fontId="25" fillId="8" borderId="19" xfId="6" applyFont="1" applyFill="1" applyBorder="1"/>
    <xf numFmtId="0" fontId="25" fillId="8" borderId="18" xfId="6" applyFont="1" applyFill="1" applyBorder="1" applyAlignment="1">
      <alignment horizontal="center"/>
    </xf>
    <xf numFmtId="167" fontId="25" fillId="8" borderId="18" xfId="6" applyNumberFormat="1" applyFont="1" applyFill="1" applyBorder="1" applyAlignment="1">
      <alignment horizontal="center"/>
    </xf>
    <xf numFmtId="0" fontId="25" fillId="0" borderId="1" xfId="6" applyFont="1" applyBorder="1" applyAlignment="1">
      <alignment horizontal="center" vertical="center"/>
    </xf>
    <xf numFmtId="0" fontId="28" fillId="5" borderId="17" xfId="5" applyFont="1" applyFill="1" applyBorder="1" applyAlignment="1">
      <alignment vertical="center" wrapText="1"/>
    </xf>
    <xf numFmtId="4" fontId="28" fillId="5" borderId="1" xfId="5" applyNumberFormat="1" applyFont="1" applyFill="1" applyBorder="1" applyAlignment="1">
      <alignment horizontal="right" vertical="center"/>
    </xf>
    <xf numFmtId="4" fontId="28" fillId="5" borderId="1" xfId="5" applyNumberFormat="1" applyFont="1" applyFill="1" applyBorder="1" applyAlignment="1">
      <alignment vertical="center"/>
    </xf>
    <xf numFmtId="0" fontId="28" fillId="5" borderId="17" xfId="5" applyFont="1" applyFill="1" applyBorder="1" applyAlignment="1">
      <alignment vertical="center"/>
    </xf>
    <xf numFmtId="0" fontId="30" fillId="9" borderId="17" xfId="5" applyFont="1" applyFill="1" applyBorder="1" applyAlignment="1">
      <alignment vertical="center" wrapText="1"/>
    </xf>
    <xf numFmtId="4" fontId="28" fillId="9" borderId="1" xfId="5" applyNumberFormat="1" applyFont="1" applyFill="1" applyBorder="1" applyAlignment="1">
      <alignment horizontal="right" vertical="center"/>
    </xf>
    <xf numFmtId="4" fontId="28" fillId="9" borderId="1" xfId="5" applyNumberFormat="1" applyFont="1" applyFill="1" applyBorder="1" applyAlignment="1">
      <alignment vertical="center"/>
    </xf>
    <xf numFmtId="0" fontId="28" fillId="5" borderId="17" xfId="6" applyFont="1" applyFill="1" applyBorder="1" applyAlignment="1">
      <alignment vertical="center"/>
    </xf>
    <xf numFmtId="4" fontId="28" fillId="5" borderId="1" xfId="6" applyNumberFormat="1" applyFont="1" applyFill="1" applyBorder="1" applyAlignment="1">
      <alignment horizontal="right" vertical="center"/>
    </xf>
    <xf numFmtId="4" fontId="28" fillId="5" borderId="1" xfId="6" applyNumberFormat="1" applyFont="1" applyFill="1" applyBorder="1" applyAlignment="1">
      <alignment vertical="center"/>
    </xf>
    <xf numFmtId="0" fontId="30" fillId="9" borderId="17" xfId="6" applyFont="1" applyFill="1" applyBorder="1" applyAlignment="1">
      <alignment vertical="center" wrapText="1"/>
    </xf>
    <xf numFmtId="4" fontId="28" fillId="9" borderId="1" xfId="6" applyNumberFormat="1" applyFont="1" applyFill="1" applyBorder="1" applyAlignment="1">
      <alignment horizontal="right"/>
    </xf>
    <xf numFmtId="4" fontId="28" fillId="9" borderId="1" xfId="6" applyNumberFormat="1" applyFont="1" applyFill="1" applyBorder="1"/>
    <xf numFmtId="0" fontId="28" fillId="5" borderId="17" xfId="6" applyFont="1" applyFill="1" applyBorder="1" applyAlignment="1">
      <alignment vertical="center" wrapText="1"/>
    </xf>
    <xf numFmtId="4" fontId="28" fillId="9" borderId="1" xfId="6" applyNumberFormat="1" applyFont="1" applyFill="1" applyBorder="1" applyAlignment="1">
      <alignment horizontal="right" vertical="center"/>
    </xf>
    <xf numFmtId="4" fontId="28" fillId="9" borderId="1" xfId="6" applyNumberFormat="1" applyFont="1" applyFill="1" applyBorder="1" applyAlignment="1">
      <alignment vertical="center"/>
    </xf>
    <xf numFmtId="0" fontId="30" fillId="9" borderId="17" xfId="5" applyFont="1" applyFill="1" applyBorder="1" applyAlignment="1">
      <alignment vertical="center"/>
    </xf>
    <xf numFmtId="4" fontId="28" fillId="5" borderId="1" xfId="6" applyNumberFormat="1" applyFont="1" applyFill="1" applyBorder="1" applyAlignment="1">
      <alignment horizontal="right"/>
    </xf>
    <xf numFmtId="4" fontId="28" fillId="5" borderId="1" xfId="6" applyNumberFormat="1" applyFont="1" applyFill="1" applyBorder="1"/>
    <xf numFmtId="0" fontId="28" fillId="0" borderId="17" xfId="5" applyFont="1" applyBorder="1" applyAlignment="1">
      <alignment vertical="center" wrapText="1"/>
    </xf>
    <xf numFmtId="4" fontId="28" fillId="0" borderId="1" xfId="5" applyNumberFormat="1" applyFont="1" applyBorder="1" applyAlignment="1">
      <alignment horizontal="right" vertical="center"/>
    </xf>
    <xf numFmtId="4" fontId="28" fillId="0" borderId="1" xfId="5" applyNumberFormat="1" applyFont="1" applyBorder="1" applyAlignment="1">
      <alignment vertical="center"/>
    </xf>
    <xf numFmtId="0" fontId="30" fillId="9" borderId="17" xfId="0" applyFont="1" applyFill="1" applyBorder="1" applyAlignment="1">
      <alignment wrapText="1"/>
    </xf>
    <xf numFmtId="4" fontId="28" fillId="9" borderId="1" xfId="7" applyNumberFormat="1" applyFont="1" applyFill="1" applyBorder="1" applyAlignment="1">
      <alignment horizontal="right" wrapText="1"/>
    </xf>
    <xf numFmtId="4" fontId="28" fillId="9" borderId="1" xfId="0" applyNumberFormat="1" applyFont="1" applyFill="1" applyBorder="1" applyAlignment="1">
      <alignment wrapText="1"/>
    </xf>
    <xf numFmtId="0" fontId="28" fillId="5" borderId="17" xfId="6" applyFont="1" applyFill="1" applyBorder="1" applyAlignment="1">
      <alignment horizontal="left" vertical="center"/>
    </xf>
    <xf numFmtId="0" fontId="25" fillId="0" borderId="1" xfId="0" applyFont="1" applyBorder="1"/>
    <xf numFmtId="0" fontId="28" fillId="0" borderId="1" xfId="0" applyFont="1" applyBorder="1"/>
    <xf numFmtId="0" fontId="31" fillId="10" borderId="1" xfId="0" applyFont="1" applyFill="1" applyBorder="1" applyAlignment="1">
      <alignment horizontal="right" vertical="center"/>
    </xf>
    <xf numFmtId="4" fontId="32" fillId="10" borderId="1" xfId="0" applyNumberFormat="1" applyFont="1" applyFill="1" applyBorder="1" applyAlignment="1">
      <alignment horizontal="right" vertical="center"/>
    </xf>
    <xf numFmtId="2" fontId="32" fillId="10" borderId="1" xfId="0" applyNumberFormat="1" applyFont="1" applyFill="1" applyBorder="1" applyAlignment="1">
      <alignment vertical="center"/>
    </xf>
    <xf numFmtId="0" fontId="25" fillId="11" borderId="1" xfId="6" applyFont="1" applyFill="1" applyBorder="1"/>
    <xf numFmtId="0" fontId="25" fillId="11" borderId="0" xfId="0" applyFont="1" applyFill="1" applyAlignment="1">
      <alignment horizontal="left"/>
    </xf>
    <xf numFmtId="0" fontId="27" fillId="11" borderId="0" xfId="0" applyFont="1" applyFill="1" applyAlignment="1">
      <alignment horizontal="center"/>
    </xf>
    <xf numFmtId="0" fontId="27" fillId="11" borderId="16" xfId="0" applyFont="1" applyFill="1" applyBorder="1" applyAlignment="1">
      <alignment horizontal="center"/>
    </xf>
    <xf numFmtId="0" fontId="25" fillId="11" borderId="17" xfId="6" applyFont="1" applyFill="1" applyBorder="1"/>
    <xf numFmtId="0" fontId="25" fillId="11" borderId="1" xfId="6" applyFont="1" applyFill="1" applyBorder="1" applyAlignment="1">
      <alignment horizontal="right"/>
    </xf>
    <xf numFmtId="167" fontId="25" fillId="11" borderId="1" xfId="6" applyNumberFormat="1" applyFont="1" applyFill="1" applyBorder="1"/>
    <xf numFmtId="0" fontId="25" fillId="11" borderId="18" xfId="6" applyFont="1" applyFill="1" applyBorder="1" applyAlignment="1">
      <alignment horizontal="center" vertical="center"/>
    </xf>
    <xf numFmtId="0" fontId="25" fillId="11" borderId="19" xfId="6" applyFont="1" applyFill="1" applyBorder="1"/>
    <xf numFmtId="0" fontId="25" fillId="11" borderId="18" xfId="6" applyFont="1" applyFill="1" applyBorder="1" applyAlignment="1">
      <alignment horizontal="center"/>
    </xf>
    <xf numFmtId="167" fontId="25" fillId="11" borderId="18" xfId="6" applyNumberFormat="1" applyFont="1" applyFill="1" applyBorder="1" applyAlignment="1">
      <alignment horizontal="center"/>
    </xf>
    <xf numFmtId="0" fontId="30" fillId="9" borderId="17" xfId="6" applyFont="1" applyFill="1" applyBorder="1" applyAlignment="1">
      <alignment vertical="center"/>
    </xf>
    <xf numFmtId="2" fontId="28" fillId="0" borderId="1" xfId="0" applyNumberFormat="1" applyFont="1" applyBorder="1"/>
    <xf numFmtId="0" fontId="28" fillId="0" borderId="17" xfId="5" applyFont="1" applyFill="1" applyBorder="1" applyAlignment="1">
      <alignment vertical="center" wrapText="1"/>
    </xf>
    <xf numFmtId="4" fontId="28" fillId="0" borderId="1" xfId="5" applyNumberFormat="1" applyFont="1" applyFill="1" applyBorder="1" applyAlignment="1">
      <alignment horizontal="right" vertical="center"/>
    </xf>
    <xf numFmtId="4" fontId="28" fillId="0" borderId="1" xfId="5" applyNumberFormat="1" applyFont="1" applyFill="1" applyBorder="1" applyAlignment="1">
      <alignment vertical="center"/>
    </xf>
    <xf numFmtId="0" fontId="28" fillId="0" borderId="17" xfId="6" applyFont="1" applyFill="1" applyBorder="1" applyAlignment="1">
      <alignment vertical="center" wrapText="1"/>
    </xf>
    <xf numFmtId="4" fontId="28" fillId="0" borderId="1" xfId="6" applyNumberFormat="1" applyFont="1" applyFill="1" applyBorder="1" applyAlignment="1">
      <alignment horizontal="right" vertical="center"/>
    </xf>
    <xf numFmtId="4" fontId="28" fillId="0" borderId="1" xfId="6" applyNumberFormat="1" applyFont="1" applyFill="1" applyBorder="1" applyAlignment="1">
      <alignment vertical="center"/>
    </xf>
    <xf numFmtId="0" fontId="28" fillId="0" borderId="17" xfId="6" applyFont="1" applyFill="1" applyBorder="1" applyAlignment="1">
      <alignment vertical="center"/>
    </xf>
    <xf numFmtId="4" fontId="28" fillId="0" borderId="1" xfId="6" applyNumberFormat="1" applyFont="1" applyFill="1" applyBorder="1" applyAlignment="1">
      <alignment horizontal="right"/>
    </xf>
    <xf numFmtId="4" fontId="28" fillId="0" borderId="1" xfId="6" applyNumberFormat="1" applyFont="1" applyFill="1" applyBorder="1"/>
    <xf numFmtId="0" fontId="29" fillId="0" borderId="17" xfId="0" applyFont="1" applyFill="1" applyBorder="1" applyAlignment="1">
      <alignment wrapText="1"/>
    </xf>
    <xf numFmtId="0" fontId="28" fillId="0" borderId="17" xfId="5" applyFont="1" applyFill="1" applyBorder="1" applyAlignment="1">
      <alignment vertical="center"/>
    </xf>
    <xf numFmtId="0" fontId="28" fillId="0" borderId="17" xfId="0" applyFont="1" applyFill="1" applyBorder="1" applyAlignment="1">
      <alignment wrapText="1"/>
    </xf>
    <xf numFmtId="4" fontId="28" fillId="0" borderId="1" xfId="7" applyNumberFormat="1" applyFont="1" applyFill="1" applyBorder="1" applyAlignment="1">
      <alignment horizontal="right" wrapText="1"/>
    </xf>
    <xf numFmtId="4" fontId="28" fillId="0" borderId="1" xfId="0" applyNumberFormat="1" applyFont="1" applyFill="1" applyBorder="1" applyAlignment="1">
      <alignment wrapText="1"/>
    </xf>
    <xf numFmtId="0" fontId="28" fillId="0" borderId="17" xfId="6" applyFont="1" applyFill="1" applyBorder="1" applyAlignment="1">
      <alignment wrapText="1"/>
    </xf>
    <xf numFmtId="4" fontId="28" fillId="0" borderId="1" xfId="0" applyNumberFormat="1" applyFont="1" applyFill="1" applyBorder="1" applyAlignment="1">
      <alignment vertical="center" wrapText="1"/>
    </xf>
    <xf numFmtId="0" fontId="28" fillId="0" borderId="17" xfId="6" applyFont="1" applyFill="1" applyBorder="1" applyAlignment="1">
      <alignment horizontal="left" vertical="center" wrapText="1"/>
    </xf>
    <xf numFmtId="0" fontId="28" fillId="0" borderId="1" xfId="5" applyFont="1" applyFill="1" applyBorder="1" applyAlignment="1">
      <alignment vertical="center" wrapText="1"/>
    </xf>
    <xf numFmtId="4" fontId="29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wrapText="1"/>
    </xf>
    <xf numFmtId="0" fontId="28" fillId="0" borderId="1" xfId="0" applyFont="1" applyFill="1" applyBorder="1" applyAlignment="1">
      <alignment wrapText="1"/>
    </xf>
    <xf numFmtId="0" fontId="28" fillId="12" borderId="17" xfId="6" applyFont="1" applyFill="1" applyBorder="1" applyAlignment="1">
      <alignment vertical="center" wrapText="1"/>
    </xf>
    <xf numFmtId="4" fontId="28" fillId="12" borderId="1" xfId="6" applyNumberFormat="1" applyFont="1" applyFill="1" applyBorder="1" applyAlignment="1">
      <alignment horizontal="right" vertical="center"/>
    </xf>
    <xf numFmtId="4" fontId="28" fillId="12" borderId="1" xfId="6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6" fontId="4" fillId="0" borderId="1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33" fillId="0" borderId="1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34" fillId="6" borderId="20" xfId="0" applyFont="1" applyFill="1" applyBorder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</cellXfs>
  <cellStyles count="8">
    <cellStyle name="Dziesiętny" xfId="7" builtinId="3"/>
    <cellStyle name="Dziesiętny 2" xfId="3" xr:uid="{00000000-0005-0000-0000-000000000000}"/>
    <cellStyle name="Dziesiętny 3" xfId="2" xr:uid="{00000000-0005-0000-0000-000001000000}"/>
    <cellStyle name="Normalny" xfId="0" builtinId="0"/>
    <cellStyle name="Normalny 2" xfId="1" xr:uid="{00000000-0005-0000-0000-000003000000}"/>
    <cellStyle name="Normalny_Arkusz1" xfId="6" xr:uid="{256BB1A8-D0FE-4806-BB89-41E1181B14EC}"/>
    <cellStyle name="Normalny_chodniki" xfId="5" xr:uid="{DBC29BD5-EDE8-4947-B2DF-AB1C6D3495C2}"/>
    <cellStyle name="Procen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G16" sqref="G16"/>
    </sheetView>
  </sheetViews>
  <sheetFormatPr defaultRowHeight="15" x14ac:dyDescent="0.25"/>
  <cols>
    <col min="1" max="1" width="4.7109375" style="40" customWidth="1"/>
    <col min="2" max="2" width="30.28515625" bestFit="1" customWidth="1"/>
    <col min="3" max="3" width="19.140625" customWidth="1"/>
    <col min="4" max="4" width="21.5703125" customWidth="1"/>
  </cols>
  <sheetData>
    <row r="1" spans="1:5" x14ac:dyDescent="0.25">
      <c r="A1" s="64"/>
    </row>
    <row r="2" spans="1:5" x14ac:dyDescent="0.25">
      <c r="A2" s="65"/>
      <c r="B2" s="169" t="s">
        <v>0</v>
      </c>
      <c r="C2" s="169"/>
      <c r="D2" s="169"/>
    </row>
    <row r="3" spans="1:5" x14ac:dyDescent="0.25">
      <c r="A3" s="66"/>
      <c r="B3" s="1" t="s">
        <v>1</v>
      </c>
      <c r="C3" s="1" t="s">
        <v>2</v>
      </c>
      <c r="D3" s="2" t="s">
        <v>3</v>
      </c>
    </row>
    <row r="4" spans="1:5" ht="45.75" customHeight="1" x14ac:dyDescent="0.25">
      <c r="A4" s="70">
        <v>1</v>
      </c>
      <c r="B4" s="3" t="s">
        <v>4</v>
      </c>
      <c r="C4" s="6">
        <v>9300</v>
      </c>
      <c r="D4" s="6">
        <v>271901.05</v>
      </c>
    </row>
    <row r="5" spans="1:5" ht="48" customHeight="1" x14ac:dyDescent="0.25">
      <c r="A5" s="71">
        <v>2</v>
      </c>
      <c r="B5" s="3" t="s">
        <v>6</v>
      </c>
      <c r="C5" s="6">
        <v>21361</v>
      </c>
      <c r="D5" s="6">
        <v>296698.3</v>
      </c>
    </row>
    <row r="6" spans="1:5" x14ac:dyDescent="0.25">
      <c r="A6" s="70">
        <v>3</v>
      </c>
      <c r="B6" s="16" t="s">
        <v>224</v>
      </c>
      <c r="C6" s="14">
        <v>3950</v>
      </c>
      <c r="D6" s="14">
        <v>43450</v>
      </c>
    </row>
    <row r="7" spans="1:5" x14ac:dyDescent="0.25">
      <c r="A7" s="71">
        <v>4</v>
      </c>
      <c r="B7" s="16" t="s">
        <v>743</v>
      </c>
      <c r="C7" s="14"/>
      <c r="D7" s="14">
        <v>3640</v>
      </c>
    </row>
    <row r="8" spans="1:5" x14ac:dyDescent="0.25">
      <c r="A8" s="70">
        <v>5</v>
      </c>
      <c r="B8" s="16" t="s">
        <v>136</v>
      </c>
      <c r="C8" s="17">
        <v>1484</v>
      </c>
      <c r="D8" s="17">
        <v>13548</v>
      </c>
    </row>
    <row r="9" spans="1:5" x14ac:dyDescent="0.25">
      <c r="A9" s="67"/>
      <c r="B9" s="4" t="s">
        <v>5</v>
      </c>
      <c r="C9" s="5">
        <f>SUM(C4:C8)</f>
        <v>36095</v>
      </c>
      <c r="D9" s="5">
        <f>SUM(D4:D8)</f>
        <v>629237.35</v>
      </c>
      <c r="E9" s="9"/>
    </row>
    <row r="10" spans="1:5" x14ac:dyDescent="0.25">
      <c r="A10" s="68"/>
      <c r="B10" s="7"/>
      <c r="C10" s="8"/>
      <c r="D10" s="8"/>
      <c r="E10" s="9"/>
    </row>
    <row r="11" spans="1:5" x14ac:dyDescent="0.25">
      <c r="A11" s="68"/>
      <c r="B11" s="7"/>
      <c r="C11" s="8"/>
      <c r="D11" s="10"/>
      <c r="E11" s="9"/>
    </row>
    <row r="12" spans="1:5" x14ac:dyDescent="0.25">
      <c r="A12" s="69"/>
      <c r="B12" s="10"/>
      <c r="C12" s="10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63"/>
  <sheetViews>
    <sheetView zoomScale="90" zoomScaleNormal="90" workbookViewId="0">
      <selection activeCell="G162" sqref="G162"/>
    </sheetView>
  </sheetViews>
  <sheetFormatPr defaultRowHeight="15" x14ac:dyDescent="0.25"/>
  <cols>
    <col min="1" max="1" width="6.5703125" style="40" customWidth="1"/>
    <col min="2" max="2" width="37" bestFit="1" customWidth="1"/>
    <col min="3" max="3" width="17.42578125" customWidth="1"/>
    <col min="4" max="4" width="17.7109375" customWidth="1"/>
    <col min="6" max="6" width="33.28515625" bestFit="1" customWidth="1"/>
  </cols>
  <sheetData>
    <row r="2" spans="1:4" x14ac:dyDescent="0.25">
      <c r="B2" s="170" t="s">
        <v>7</v>
      </c>
      <c r="C2" s="170"/>
      <c r="D2" s="170"/>
    </row>
    <row r="3" spans="1:4" x14ac:dyDescent="0.25">
      <c r="B3" s="11" t="s">
        <v>1</v>
      </c>
      <c r="C3" s="12" t="s">
        <v>667</v>
      </c>
      <c r="D3" s="12" t="s">
        <v>674</v>
      </c>
    </row>
    <row r="4" spans="1:4" x14ac:dyDescent="0.25">
      <c r="A4" s="40">
        <v>1</v>
      </c>
      <c r="B4" s="16" t="s">
        <v>151</v>
      </c>
      <c r="C4" s="17">
        <v>492</v>
      </c>
      <c r="D4" s="17">
        <v>3198</v>
      </c>
    </row>
    <row r="5" spans="1:4" x14ac:dyDescent="0.25">
      <c r="A5" s="40">
        <v>2</v>
      </c>
      <c r="B5" s="16" t="s">
        <v>150</v>
      </c>
      <c r="C5" s="17">
        <v>919</v>
      </c>
      <c r="D5" s="17">
        <v>6873</v>
      </c>
    </row>
    <row r="6" spans="1:4" x14ac:dyDescent="0.25">
      <c r="A6" s="40">
        <v>3</v>
      </c>
      <c r="B6" s="16" t="s">
        <v>660</v>
      </c>
      <c r="C6" s="14">
        <v>122</v>
      </c>
      <c r="D6" s="14">
        <v>366</v>
      </c>
    </row>
    <row r="7" spans="1:4" x14ac:dyDescent="0.25">
      <c r="A7" s="40">
        <v>4</v>
      </c>
      <c r="B7" s="16" t="s">
        <v>148</v>
      </c>
      <c r="C7" s="17">
        <v>250</v>
      </c>
      <c r="D7" s="17">
        <v>2000</v>
      </c>
    </row>
    <row r="8" spans="1:4" x14ac:dyDescent="0.25">
      <c r="A8" s="40">
        <v>5</v>
      </c>
      <c r="B8" s="16" t="s">
        <v>653</v>
      </c>
      <c r="C8" s="14">
        <v>311</v>
      </c>
      <c r="D8" s="14">
        <v>1226</v>
      </c>
    </row>
    <row r="9" spans="1:4" x14ac:dyDescent="0.25">
      <c r="A9" s="40">
        <v>6</v>
      </c>
      <c r="B9" s="16" t="s">
        <v>652</v>
      </c>
      <c r="C9" s="14">
        <v>98</v>
      </c>
      <c r="D9" s="14">
        <v>545</v>
      </c>
    </row>
    <row r="10" spans="1:4" x14ac:dyDescent="0.25">
      <c r="A10" s="40">
        <v>7</v>
      </c>
      <c r="B10" s="16" t="s">
        <v>147</v>
      </c>
      <c r="C10" s="17">
        <v>120</v>
      </c>
      <c r="D10" s="17">
        <v>360</v>
      </c>
    </row>
    <row r="11" spans="1:4" x14ac:dyDescent="0.25">
      <c r="A11" s="40">
        <v>8</v>
      </c>
      <c r="B11" s="16" t="s">
        <v>145</v>
      </c>
      <c r="C11" s="17">
        <v>167</v>
      </c>
      <c r="D11" s="17">
        <v>918</v>
      </c>
    </row>
    <row r="12" spans="1:4" x14ac:dyDescent="0.25">
      <c r="A12" s="40">
        <v>9</v>
      </c>
      <c r="B12" s="16" t="s">
        <v>144</v>
      </c>
      <c r="C12" s="17">
        <v>1126</v>
      </c>
      <c r="D12" s="17">
        <v>6279</v>
      </c>
    </row>
    <row r="13" spans="1:4" x14ac:dyDescent="0.25">
      <c r="A13" s="40">
        <v>10</v>
      </c>
      <c r="B13" s="16" t="s">
        <v>143</v>
      </c>
      <c r="C13" s="17">
        <v>237</v>
      </c>
      <c r="D13" s="17">
        <v>1165</v>
      </c>
    </row>
    <row r="14" spans="1:4" x14ac:dyDescent="0.25">
      <c r="A14" s="40">
        <v>11</v>
      </c>
      <c r="B14" s="16" t="s">
        <v>647</v>
      </c>
      <c r="C14" s="14">
        <v>1039</v>
      </c>
      <c r="D14" s="14">
        <v>5780</v>
      </c>
    </row>
    <row r="15" spans="1:4" x14ac:dyDescent="0.25">
      <c r="A15" s="40">
        <v>12</v>
      </c>
      <c r="B15" s="16" t="s">
        <v>142</v>
      </c>
      <c r="C15" s="17">
        <v>677</v>
      </c>
      <c r="D15" s="17">
        <v>3752</v>
      </c>
    </row>
    <row r="16" spans="1:4" x14ac:dyDescent="0.25">
      <c r="A16" s="40">
        <v>13</v>
      </c>
      <c r="B16" s="16" t="s">
        <v>141</v>
      </c>
      <c r="C16" s="17">
        <v>226</v>
      </c>
      <c r="D16" s="17">
        <v>1146</v>
      </c>
    </row>
    <row r="17" spans="1:4" x14ac:dyDescent="0.25">
      <c r="A17" s="40">
        <v>14</v>
      </c>
      <c r="B17" s="16" t="s">
        <v>645</v>
      </c>
      <c r="C17" s="14">
        <v>621</v>
      </c>
      <c r="D17" s="14">
        <v>2608</v>
      </c>
    </row>
    <row r="18" spans="1:4" x14ac:dyDescent="0.25">
      <c r="A18" s="40">
        <v>15</v>
      </c>
      <c r="B18" s="16" t="s">
        <v>140</v>
      </c>
      <c r="C18" s="18">
        <v>300</v>
      </c>
      <c r="D18" s="18">
        <v>2327</v>
      </c>
    </row>
    <row r="19" spans="1:4" x14ac:dyDescent="0.25">
      <c r="A19" s="40">
        <v>16</v>
      </c>
      <c r="B19" s="16" t="s">
        <v>139</v>
      </c>
      <c r="C19" s="17">
        <v>1930</v>
      </c>
      <c r="D19" s="17">
        <v>13510</v>
      </c>
    </row>
    <row r="20" spans="1:4" x14ac:dyDescent="0.25">
      <c r="A20" s="40">
        <v>17</v>
      </c>
      <c r="B20" s="16" t="s">
        <v>138</v>
      </c>
      <c r="C20" s="17">
        <v>130</v>
      </c>
      <c r="D20" s="17">
        <v>390</v>
      </c>
    </row>
    <row r="21" spans="1:4" x14ac:dyDescent="0.25">
      <c r="A21" s="40">
        <v>18</v>
      </c>
      <c r="B21" s="37" t="s">
        <v>758</v>
      </c>
      <c r="C21" s="19">
        <v>910</v>
      </c>
      <c r="D21" s="36">
        <v>2730</v>
      </c>
    </row>
    <row r="22" spans="1:4" x14ac:dyDescent="0.25">
      <c r="A22" s="40">
        <v>19</v>
      </c>
      <c r="B22" s="16" t="s">
        <v>135</v>
      </c>
      <c r="C22" s="17">
        <v>980</v>
      </c>
      <c r="D22" s="17">
        <v>6930</v>
      </c>
    </row>
    <row r="23" spans="1:4" x14ac:dyDescent="0.25">
      <c r="A23" s="40">
        <v>20</v>
      </c>
      <c r="B23" s="16" t="s">
        <v>134</v>
      </c>
      <c r="C23" s="17">
        <v>610</v>
      </c>
      <c r="D23" s="17">
        <v>4270</v>
      </c>
    </row>
    <row r="24" spans="1:4" x14ac:dyDescent="0.25">
      <c r="A24" s="40">
        <v>21</v>
      </c>
      <c r="B24" s="16" t="s">
        <v>133</v>
      </c>
      <c r="C24" s="17">
        <v>176</v>
      </c>
      <c r="D24" s="17">
        <v>846</v>
      </c>
    </row>
    <row r="25" spans="1:4" x14ac:dyDescent="0.25">
      <c r="A25" s="40">
        <v>22</v>
      </c>
      <c r="B25" s="16" t="s">
        <v>132</v>
      </c>
      <c r="C25" s="17">
        <v>324</v>
      </c>
      <c r="D25" s="17">
        <v>1865</v>
      </c>
    </row>
    <row r="26" spans="1:4" x14ac:dyDescent="0.25">
      <c r="A26" s="40">
        <v>23</v>
      </c>
      <c r="B26" s="16" t="s">
        <v>131</v>
      </c>
      <c r="C26" s="17">
        <v>197</v>
      </c>
      <c r="D26" s="17">
        <v>1200</v>
      </c>
    </row>
    <row r="27" spans="1:4" x14ac:dyDescent="0.25">
      <c r="A27" s="40">
        <v>24</v>
      </c>
      <c r="B27" s="16" t="s">
        <v>130</v>
      </c>
      <c r="C27" s="17">
        <v>555</v>
      </c>
      <c r="D27" s="17">
        <v>1665</v>
      </c>
    </row>
    <row r="28" spans="1:4" x14ac:dyDescent="0.25">
      <c r="A28" s="40">
        <v>25</v>
      </c>
      <c r="B28" s="16" t="s">
        <v>129</v>
      </c>
      <c r="C28" s="17">
        <v>67.5</v>
      </c>
      <c r="D28" s="17">
        <v>202.5</v>
      </c>
    </row>
    <row r="29" spans="1:4" x14ac:dyDescent="0.25">
      <c r="A29" s="40">
        <v>26</v>
      </c>
      <c r="B29" s="16" t="s">
        <v>128</v>
      </c>
      <c r="C29" s="17">
        <v>181</v>
      </c>
      <c r="D29" s="17">
        <v>904</v>
      </c>
    </row>
    <row r="30" spans="1:4" x14ac:dyDescent="0.25">
      <c r="A30" s="40">
        <v>27</v>
      </c>
      <c r="B30" s="16" t="s">
        <v>620</v>
      </c>
      <c r="C30" s="14">
        <v>800</v>
      </c>
      <c r="D30" s="14">
        <v>5298</v>
      </c>
    </row>
    <row r="31" spans="1:4" x14ac:dyDescent="0.25">
      <c r="A31" s="40">
        <v>28</v>
      </c>
      <c r="B31" s="16" t="s">
        <v>127</v>
      </c>
      <c r="C31" s="17">
        <v>937</v>
      </c>
      <c r="D31" s="17">
        <v>6090</v>
      </c>
    </row>
    <row r="32" spans="1:4" x14ac:dyDescent="0.25">
      <c r="A32" s="40">
        <v>29</v>
      </c>
      <c r="B32" s="16" t="s">
        <v>615</v>
      </c>
      <c r="C32" s="14">
        <v>288</v>
      </c>
      <c r="D32" s="14">
        <v>1385</v>
      </c>
    </row>
    <row r="33" spans="1:4" x14ac:dyDescent="0.25">
      <c r="A33" s="40">
        <v>30</v>
      </c>
      <c r="B33" s="16" t="s">
        <v>126</v>
      </c>
      <c r="C33" s="17">
        <v>596</v>
      </c>
      <c r="D33" s="17">
        <v>3226</v>
      </c>
    </row>
    <row r="34" spans="1:4" x14ac:dyDescent="0.25">
      <c r="A34" s="40">
        <v>31</v>
      </c>
      <c r="B34" s="16" t="s">
        <v>673</v>
      </c>
      <c r="C34" s="14">
        <v>343</v>
      </c>
      <c r="D34" s="14">
        <v>1329</v>
      </c>
    </row>
    <row r="35" spans="1:4" x14ac:dyDescent="0.25">
      <c r="A35" s="40">
        <v>32</v>
      </c>
      <c r="B35" s="16" t="s">
        <v>124</v>
      </c>
      <c r="C35" s="17">
        <v>265</v>
      </c>
      <c r="D35" s="17">
        <v>1252</v>
      </c>
    </row>
    <row r="36" spans="1:4" x14ac:dyDescent="0.25">
      <c r="A36" s="40">
        <v>33</v>
      </c>
      <c r="B36" s="16" t="s">
        <v>612</v>
      </c>
      <c r="C36" s="14">
        <v>1516</v>
      </c>
      <c r="D36" s="14">
        <v>10670</v>
      </c>
    </row>
    <row r="37" spans="1:4" x14ac:dyDescent="0.25">
      <c r="A37" s="40">
        <v>34</v>
      </c>
      <c r="B37" s="16" t="s">
        <v>123</v>
      </c>
      <c r="C37" s="17">
        <v>518</v>
      </c>
      <c r="D37" s="17">
        <v>2590</v>
      </c>
    </row>
    <row r="38" spans="1:4" x14ac:dyDescent="0.25">
      <c r="A38" s="40">
        <v>35</v>
      </c>
      <c r="B38" s="16" t="s">
        <v>122</v>
      </c>
      <c r="C38" s="17">
        <v>284</v>
      </c>
      <c r="D38" s="17">
        <v>2604</v>
      </c>
    </row>
    <row r="39" spans="1:4" x14ac:dyDescent="0.25">
      <c r="A39" s="40">
        <v>36</v>
      </c>
      <c r="B39" s="16" t="s">
        <v>119</v>
      </c>
      <c r="C39" s="17">
        <v>1901</v>
      </c>
      <c r="D39" s="17">
        <v>11883</v>
      </c>
    </row>
    <row r="40" spans="1:4" x14ac:dyDescent="0.25">
      <c r="A40" s="40">
        <v>37</v>
      </c>
      <c r="B40" s="16" t="s">
        <v>118</v>
      </c>
      <c r="C40" s="17">
        <v>243</v>
      </c>
      <c r="D40" s="17">
        <v>895</v>
      </c>
    </row>
    <row r="41" spans="1:4" x14ac:dyDescent="0.25">
      <c r="A41" s="40">
        <v>38</v>
      </c>
      <c r="B41" s="16" t="s">
        <v>116</v>
      </c>
      <c r="C41" s="17">
        <v>578</v>
      </c>
      <c r="D41" s="17">
        <v>2890</v>
      </c>
    </row>
    <row r="42" spans="1:4" x14ac:dyDescent="0.25">
      <c r="A42" s="40">
        <v>39</v>
      </c>
      <c r="B42" s="16" t="s">
        <v>604</v>
      </c>
      <c r="C42" s="14">
        <v>195</v>
      </c>
      <c r="D42" s="14">
        <v>1089</v>
      </c>
    </row>
    <row r="43" spans="1:4" x14ac:dyDescent="0.25">
      <c r="A43" s="40">
        <v>40</v>
      </c>
      <c r="B43" s="16" t="s">
        <v>115</v>
      </c>
      <c r="C43" s="17">
        <v>520</v>
      </c>
      <c r="D43" s="17">
        <v>2085</v>
      </c>
    </row>
    <row r="44" spans="1:4" x14ac:dyDescent="0.25">
      <c r="A44" s="40">
        <v>41</v>
      </c>
      <c r="B44" s="16" t="s">
        <v>113</v>
      </c>
      <c r="C44" s="17">
        <v>293</v>
      </c>
      <c r="D44" s="17">
        <v>1611</v>
      </c>
    </row>
    <row r="45" spans="1:4" x14ac:dyDescent="0.25">
      <c r="A45" s="40">
        <v>42</v>
      </c>
      <c r="B45" s="16" t="s">
        <v>601</v>
      </c>
      <c r="C45" s="14">
        <v>380</v>
      </c>
      <c r="D45" s="14">
        <v>1973</v>
      </c>
    </row>
    <row r="46" spans="1:4" x14ac:dyDescent="0.25">
      <c r="A46" s="40">
        <v>43</v>
      </c>
      <c r="B46" s="16" t="s">
        <v>112</v>
      </c>
      <c r="C46" s="17">
        <v>529</v>
      </c>
      <c r="D46" s="17">
        <v>2712</v>
      </c>
    </row>
    <row r="47" spans="1:4" x14ac:dyDescent="0.25">
      <c r="A47" s="40">
        <v>44</v>
      </c>
      <c r="B47" s="16" t="s">
        <v>111</v>
      </c>
      <c r="C47" s="17">
        <v>170</v>
      </c>
      <c r="D47" s="17">
        <v>510</v>
      </c>
    </row>
    <row r="48" spans="1:4" x14ac:dyDescent="0.25">
      <c r="A48" s="40">
        <v>45</v>
      </c>
      <c r="B48" s="16" t="s">
        <v>110</v>
      </c>
      <c r="C48" s="17">
        <v>777</v>
      </c>
      <c r="D48" s="17">
        <v>2730</v>
      </c>
    </row>
    <row r="49" spans="1:4" x14ac:dyDescent="0.25">
      <c r="A49" s="40">
        <v>46</v>
      </c>
      <c r="B49" s="16" t="s">
        <v>109</v>
      </c>
      <c r="C49" s="17">
        <v>1868</v>
      </c>
      <c r="D49" s="17">
        <v>8760</v>
      </c>
    </row>
    <row r="50" spans="1:4" x14ac:dyDescent="0.25">
      <c r="A50" s="40">
        <v>47</v>
      </c>
      <c r="B50" s="16" t="s">
        <v>108</v>
      </c>
      <c r="C50" s="17">
        <v>1151</v>
      </c>
      <c r="D50" s="17">
        <v>5579</v>
      </c>
    </row>
    <row r="51" spans="1:4" x14ac:dyDescent="0.25">
      <c r="A51" s="40">
        <v>48</v>
      </c>
      <c r="B51" s="16" t="s">
        <v>593</v>
      </c>
      <c r="C51" s="14">
        <v>255</v>
      </c>
      <c r="D51" s="14">
        <v>970</v>
      </c>
    </row>
    <row r="52" spans="1:4" x14ac:dyDescent="0.25">
      <c r="A52" s="40">
        <v>49</v>
      </c>
      <c r="B52" s="16" t="s">
        <v>106</v>
      </c>
      <c r="C52" s="17">
        <v>383</v>
      </c>
      <c r="D52" s="17">
        <v>1149</v>
      </c>
    </row>
    <row r="53" spans="1:4" x14ac:dyDescent="0.25">
      <c r="A53" s="40">
        <v>50</v>
      </c>
      <c r="B53" s="16" t="s">
        <v>105</v>
      </c>
      <c r="C53" s="14">
        <v>9354</v>
      </c>
      <c r="D53" s="14">
        <v>87394</v>
      </c>
    </row>
    <row r="54" spans="1:4" x14ac:dyDescent="0.25">
      <c r="A54" s="40">
        <v>51</v>
      </c>
      <c r="B54" s="16" t="s">
        <v>103</v>
      </c>
      <c r="C54" s="17">
        <v>391</v>
      </c>
      <c r="D54" s="17">
        <v>2111</v>
      </c>
    </row>
    <row r="55" spans="1:4" x14ac:dyDescent="0.25">
      <c r="A55" s="40">
        <v>52</v>
      </c>
      <c r="B55" s="16" t="s">
        <v>102</v>
      </c>
      <c r="C55" s="17">
        <v>539</v>
      </c>
      <c r="D55" s="17">
        <v>3955</v>
      </c>
    </row>
    <row r="56" spans="1:4" x14ac:dyDescent="0.25">
      <c r="A56" s="40">
        <v>53</v>
      </c>
      <c r="B56" s="16" t="s">
        <v>591</v>
      </c>
      <c r="C56" s="14">
        <v>450</v>
      </c>
      <c r="D56" s="14">
        <v>3600</v>
      </c>
    </row>
    <row r="57" spans="1:4" x14ac:dyDescent="0.25">
      <c r="A57" s="40">
        <v>54</v>
      </c>
      <c r="B57" s="16" t="s">
        <v>101</v>
      </c>
      <c r="C57" s="17">
        <v>205</v>
      </c>
      <c r="D57" s="17">
        <v>922</v>
      </c>
    </row>
    <row r="58" spans="1:4" x14ac:dyDescent="0.25">
      <c r="A58" s="40">
        <v>55</v>
      </c>
      <c r="B58" s="16" t="s">
        <v>100</v>
      </c>
      <c r="C58" s="17">
        <v>342</v>
      </c>
      <c r="D58" s="17">
        <v>1870</v>
      </c>
    </row>
    <row r="59" spans="1:4" x14ac:dyDescent="0.25">
      <c r="A59" s="40">
        <v>56</v>
      </c>
      <c r="B59" s="16" t="s">
        <v>99</v>
      </c>
      <c r="C59" s="17">
        <v>220</v>
      </c>
      <c r="D59" s="17">
        <v>1033</v>
      </c>
    </row>
    <row r="60" spans="1:4" x14ac:dyDescent="0.25">
      <c r="A60" s="40">
        <v>57</v>
      </c>
      <c r="B60" s="16" t="s">
        <v>98</v>
      </c>
      <c r="C60" s="17">
        <v>642</v>
      </c>
      <c r="D60" s="17">
        <v>4500</v>
      </c>
    </row>
    <row r="61" spans="1:4" x14ac:dyDescent="0.25">
      <c r="A61" s="40">
        <v>58</v>
      </c>
      <c r="B61" s="16" t="s">
        <v>97</v>
      </c>
      <c r="C61" s="17">
        <v>272</v>
      </c>
      <c r="D61" s="17">
        <v>1496</v>
      </c>
    </row>
    <row r="62" spans="1:4" x14ac:dyDescent="0.25">
      <c r="A62" s="40">
        <v>59</v>
      </c>
      <c r="B62" s="16" t="s">
        <v>96</v>
      </c>
      <c r="C62" s="17">
        <v>761</v>
      </c>
      <c r="D62" s="17">
        <v>5090</v>
      </c>
    </row>
    <row r="63" spans="1:4" x14ac:dyDescent="0.25">
      <c r="A63" s="40">
        <v>60</v>
      </c>
      <c r="B63" s="16" t="s">
        <v>579</v>
      </c>
      <c r="C63" s="14">
        <v>1379</v>
      </c>
      <c r="D63" s="14">
        <v>6294</v>
      </c>
    </row>
    <row r="64" spans="1:4" x14ac:dyDescent="0.25">
      <c r="A64" s="40">
        <v>61</v>
      </c>
      <c r="B64" s="16" t="s">
        <v>95</v>
      </c>
      <c r="C64" s="17">
        <v>444</v>
      </c>
      <c r="D64" s="17">
        <v>2360</v>
      </c>
    </row>
    <row r="65" spans="1:4" x14ac:dyDescent="0.25">
      <c r="A65" s="40">
        <v>62</v>
      </c>
      <c r="B65" s="16" t="s">
        <v>575</v>
      </c>
      <c r="C65" s="14">
        <v>427</v>
      </c>
      <c r="D65" s="14">
        <v>2414</v>
      </c>
    </row>
    <row r="66" spans="1:4" x14ac:dyDescent="0.25">
      <c r="A66" s="40">
        <v>63</v>
      </c>
      <c r="B66" s="16" t="s">
        <v>94</v>
      </c>
      <c r="C66" s="17">
        <v>166</v>
      </c>
      <c r="D66" s="17">
        <v>1069</v>
      </c>
    </row>
    <row r="67" spans="1:4" x14ac:dyDescent="0.25">
      <c r="A67" s="40">
        <v>64</v>
      </c>
      <c r="B67" s="16" t="s">
        <v>93</v>
      </c>
      <c r="C67" s="17">
        <v>405</v>
      </c>
      <c r="D67" s="17">
        <v>2317</v>
      </c>
    </row>
    <row r="68" spans="1:4" x14ac:dyDescent="0.25">
      <c r="A68" s="40">
        <v>65</v>
      </c>
      <c r="B68" s="16" t="s">
        <v>92</v>
      </c>
      <c r="C68" s="17">
        <v>483</v>
      </c>
      <c r="D68" s="17">
        <v>6875</v>
      </c>
    </row>
    <row r="69" spans="1:4" x14ac:dyDescent="0.25">
      <c r="A69" s="40">
        <v>66</v>
      </c>
      <c r="B69" s="16" t="s">
        <v>91</v>
      </c>
      <c r="C69" s="17">
        <v>158</v>
      </c>
      <c r="D69" s="17">
        <v>474</v>
      </c>
    </row>
    <row r="70" spans="1:4" x14ac:dyDescent="0.25">
      <c r="A70" s="40">
        <v>67</v>
      </c>
      <c r="B70" s="16" t="s">
        <v>90</v>
      </c>
      <c r="C70" s="17">
        <v>562</v>
      </c>
      <c r="D70" s="17">
        <v>1093</v>
      </c>
    </row>
    <row r="71" spans="1:4" x14ac:dyDescent="0.25">
      <c r="A71" s="40">
        <v>68</v>
      </c>
      <c r="B71" s="16" t="s">
        <v>88</v>
      </c>
      <c r="C71" s="18">
        <v>170</v>
      </c>
      <c r="D71" s="18">
        <v>1000</v>
      </c>
    </row>
    <row r="72" spans="1:4" x14ac:dyDescent="0.25">
      <c r="A72" s="40">
        <v>69</v>
      </c>
      <c r="B72" s="16" t="s">
        <v>87</v>
      </c>
      <c r="C72" s="17">
        <v>220</v>
      </c>
      <c r="D72" s="17">
        <v>1772</v>
      </c>
    </row>
    <row r="73" spans="1:4" x14ac:dyDescent="0.25">
      <c r="A73" s="40">
        <v>70</v>
      </c>
      <c r="B73" s="16" t="s">
        <v>86</v>
      </c>
      <c r="C73" s="17">
        <v>214</v>
      </c>
      <c r="D73" s="17">
        <v>1017</v>
      </c>
    </row>
    <row r="74" spans="1:4" x14ac:dyDescent="0.25">
      <c r="A74" s="40">
        <v>71</v>
      </c>
      <c r="B74" s="16" t="s">
        <v>84</v>
      </c>
      <c r="C74" s="17">
        <v>99</v>
      </c>
      <c r="D74" s="17">
        <v>604</v>
      </c>
    </row>
    <row r="75" spans="1:4" x14ac:dyDescent="0.25">
      <c r="A75" s="40">
        <v>72</v>
      </c>
      <c r="B75" s="16" t="s">
        <v>83</v>
      </c>
      <c r="C75" s="17">
        <v>733</v>
      </c>
      <c r="D75" s="17">
        <v>5146</v>
      </c>
    </row>
    <row r="76" spans="1:4" x14ac:dyDescent="0.25">
      <c r="A76" s="40">
        <v>73</v>
      </c>
      <c r="B76" s="16" t="s">
        <v>82</v>
      </c>
      <c r="C76" s="17">
        <v>1121</v>
      </c>
      <c r="D76" s="17">
        <v>5713</v>
      </c>
    </row>
    <row r="77" spans="1:4" x14ac:dyDescent="0.25">
      <c r="A77" s="40">
        <v>74</v>
      </c>
      <c r="B77" s="16" t="s">
        <v>81</v>
      </c>
      <c r="C77" s="17">
        <v>256</v>
      </c>
      <c r="D77" s="17">
        <v>1501</v>
      </c>
    </row>
    <row r="78" spans="1:4" x14ac:dyDescent="0.25">
      <c r="A78" s="40">
        <v>75</v>
      </c>
      <c r="B78" s="16" t="s">
        <v>80</v>
      </c>
      <c r="C78" s="17">
        <v>86</v>
      </c>
      <c r="D78" s="17">
        <v>359</v>
      </c>
    </row>
    <row r="79" spans="1:4" x14ac:dyDescent="0.25">
      <c r="A79" s="40">
        <v>76</v>
      </c>
      <c r="B79" s="16" t="s">
        <v>79</v>
      </c>
      <c r="C79" s="17">
        <v>512</v>
      </c>
      <c r="D79" s="17">
        <v>1788</v>
      </c>
    </row>
    <row r="80" spans="1:4" x14ac:dyDescent="0.25">
      <c r="A80" s="40">
        <v>77</v>
      </c>
      <c r="B80" s="16" t="s">
        <v>78</v>
      </c>
      <c r="C80" s="17">
        <v>290</v>
      </c>
      <c r="D80" s="17">
        <v>1342</v>
      </c>
    </row>
    <row r="81" spans="1:4" x14ac:dyDescent="0.25">
      <c r="A81" s="40">
        <v>78</v>
      </c>
      <c r="B81" s="16" t="s">
        <v>77</v>
      </c>
      <c r="C81" s="17">
        <v>706</v>
      </c>
      <c r="D81" s="17">
        <v>2840</v>
      </c>
    </row>
    <row r="82" spans="1:4" x14ac:dyDescent="0.25">
      <c r="A82" s="40">
        <v>79</v>
      </c>
      <c r="B82" s="16" t="s">
        <v>561</v>
      </c>
      <c r="C82" s="14">
        <v>593</v>
      </c>
      <c r="D82" s="14">
        <v>4237</v>
      </c>
    </row>
    <row r="83" spans="1:4" x14ac:dyDescent="0.25">
      <c r="A83" s="40">
        <v>80</v>
      </c>
      <c r="B83" s="16" t="s">
        <v>558</v>
      </c>
      <c r="C83" s="14">
        <v>766</v>
      </c>
      <c r="D83" s="14">
        <v>3112</v>
      </c>
    </row>
    <row r="84" spans="1:4" x14ac:dyDescent="0.25">
      <c r="A84" s="40">
        <v>81</v>
      </c>
      <c r="B84" s="16" t="s">
        <v>76</v>
      </c>
      <c r="C84" s="17">
        <v>208</v>
      </c>
      <c r="D84" s="17">
        <v>1086</v>
      </c>
    </row>
    <row r="85" spans="1:4" x14ac:dyDescent="0.25">
      <c r="A85" s="40">
        <v>82</v>
      </c>
      <c r="B85" s="16" t="s">
        <v>553</v>
      </c>
      <c r="C85" s="14">
        <v>316</v>
      </c>
      <c r="D85" s="14">
        <v>1520</v>
      </c>
    </row>
    <row r="86" spans="1:4" x14ac:dyDescent="0.25">
      <c r="A86" s="40">
        <v>83</v>
      </c>
      <c r="B86" s="16" t="s">
        <v>75</v>
      </c>
      <c r="C86" s="17">
        <v>1319</v>
      </c>
      <c r="D86" s="17">
        <v>9237</v>
      </c>
    </row>
    <row r="87" spans="1:4" x14ac:dyDescent="0.25">
      <c r="A87" s="40">
        <v>84</v>
      </c>
      <c r="B87" s="16" t="s">
        <v>72</v>
      </c>
      <c r="C87" s="17">
        <v>902</v>
      </c>
      <c r="D87" s="17">
        <v>5218</v>
      </c>
    </row>
    <row r="88" spans="1:4" x14ac:dyDescent="0.25">
      <c r="A88" s="40">
        <v>85</v>
      </c>
      <c r="B88" s="16" t="s">
        <v>71</v>
      </c>
      <c r="C88" s="17">
        <v>2124</v>
      </c>
      <c r="D88" s="17">
        <v>16595</v>
      </c>
    </row>
    <row r="89" spans="1:4" x14ac:dyDescent="0.25">
      <c r="A89" s="40">
        <v>86</v>
      </c>
      <c r="B89" s="16" t="s">
        <v>70</v>
      </c>
      <c r="C89" s="17">
        <v>247</v>
      </c>
      <c r="D89" s="17">
        <v>1028</v>
      </c>
    </row>
    <row r="90" spans="1:4" x14ac:dyDescent="0.25">
      <c r="A90" s="40">
        <v>87</v>
      </c>
      <c r="B90" s="16" t="s">
        <v>69</v>
      </c>
      <c r="C90" s="17">
        <v>641</v>
      </c>
      <c r="D90" s="17">
        <v>4806</v>
      </c>
    </row>
    <row r="91" spans="1:4" x14ac:dyDescent="0.25">
      <c r="A91" s="40">
        <v>88</v>
      </c>
      <c r="B91" s="16" t="s">
        <v>68</v>
      </c>
      <c r="C91" s="17">
        <v>1038</v>
      </c>
      <c r="D91" s="17">
        <v>9243</v>
      </c>
    </row>
    <row r="92" spans="1:4" x14ac:dyDescent="0.25">
      <c r="A92" s="40">
        <v>89</v>
      </c>
      <c r="B92" s="16" t="s">
        <v>67</v>
      </c>
      <c r="C92" s="17">
        <v>780</v>
      </c>
      <c r="D92" s="17">
        <v>4025</v>
      </c>
    </row>
    <row r="93" spans="1:4" x14ac:dyDescent="0.25">
      <c r="A93" s="40">
        <v>90</v>
      </c>
      <c r="B93" s="16" t="s">
        <v>66</v>
      </c>
      <c r="C93" s="17">
        <v>190</v>
      </c>
      <c r="D93" s="17">
        <v>735</v>
      </c>
    </row>
    <row r="94" spans="1:4" x14ac:dyDescent="0.25">
      <c r="A94" s="40">
        <v>91</v>
      </c>
      <c r="B94" s="16" t="s">
        <v>65</v>
      </c>
      <c r="C94" s="17">
        <v>1164</v>
      </c>
      <c r="D94" s="17">
        <v>7368</v>
      </c>
    </row>
    <row r="95" spans="1:4" x14ac:dyDescent="0.25">
      <c r="A95" s="40">
        <v>92</v>
      </c>
      <c r="B95" s="16" t="s">
        <v>64</v>
      </c>
      <c r="C95" s="17">
        <v>72</v>
      </c>
      <c r="D95" s="17">
        <v>684</v>
      </c>
    </row>
    <row r="96" spans="1:4" x14ac:dyDescent="0.25">
      <c r="A96" s="40">
        <v>93</v>
      </c>
      <c r="B96" s="16" t="s">
        <v>63</v>
      </c>
      <c r="C96" s="17">
        <v>168</v>
      </c>
      <c r="D96" s="17">
        <v>813</v>
      </c>
    </row>
    <row r="97" spans="1:4" x14ac:dyDescent="0.25">
      <c r="A97" s="40">
        <v>94</v>
      </c>
      <c r="B97" s="16" t="s">
        <v>536</v>
      </c>
      <c r="C97" s="14">
        <v>232</v>
      </c>
      <c r="D97" s="14">
        <v>1314</v>
      </c>
    </row>
    <row r="98" spans="1:4" x14ac:dyDescent="0.25">
      <c r="A98" s="40">
        <v>95</v>
      </c>
      <c r="B98" s="16" t="s">
        <v>61</v>
      </c>
      <c r="C98" s="17">
        <v>294</v>
      </c>
      <c r="D98" s="17">
        <v>1498</v>
      </c>
    </row>
    <row r="99" spans="1:4" x14ac:dyDescent="0.25">
      <c r="A99" s="40">
        <v>96</v>
      </c>
      <c r="B99" s="16" t="s">
        <v>60</v>
      </c>
      <c r="C99" s="17">
        <v>522</v>
      </c>
      <c r="D99" s="17">
        <v>1368</v>
      </c>
    </row>
    <row r="100" spans="1:4" x14ac:dyDescent="0.25">
      <c r="A100" s="40">
        <v>97</v>
      </c>
      <c r="B100" s="16" t="s">
        <v>59</v>
      </c>
      <c r="C100" s="17">
        <v>391</v>
      </c>
      <c r="D100" s="17">
        <v>2482</v>
      </c>
    </row>
    <row r="101" spans="1:4" x14ac:dyDescent="0.25">
      <c r="A101" s="40">
        <v>98</v>
      </c>
      <c r="B101" s="16" t="s">
        <v>58</v>
      </c>
      <c r="C101" s="17">
        <v>274</v>
      </c>
      <c r="D101" s="17">
        <v>1005</v>
      </c>
    </row>
    <row r="102" spans="1:4" x14ac:dyDescent="0.25">
      <c r="A102" s="40">
        <v>99</v>
      </c>
      <c r="B102" s="16" t="s">
        <v>57</v>
      </c>
      <c r="C102" s="17">
        <v>339</v>
      </c>
      <c r="D102" s="17">
        <v>1637</v>
      </c>
    </row>
    <row r="103" spans="1:4" x14ac:dyDescent="0.25">
      <c r="A103" s="40">
        <v>100</v>
      </c>
      <c r="B103" s="16" t="s">
        <v>531</v>
      </c>
      <c r="C103" s="14">
        <v>556</v>
      </c>
      <c r="D103" s="14">
        <v>3218</v>
      </c>
    </row>
    <row r="104" spans="1:4" x14ac:dyDescent="0.25">
      <c r="A104" s="40">
        <v>101</v>
      </c>
      <c r="B104" s="16" t="s">
        <v>56</v>
      </c>
      <c r="C104" s="17">
        <v>2306</v>
      </c>
      <c r="D104" s="17">
        <v>24920</v>
      </c>
    </row>
    <row r="105" spans="1:4" x14ac:dyDescent="0.25">
      <c r="A105" s="40">
        <v>102</v>
      </c>
      <c r="B105" s="16" t="s">
        <v>55</v>
      </c>
      <c r="C105" s="17">
        <v>409.5</v>
      </c>
      <c r="D105" s="17">
        <v>1228.5</v>
      </c>
    </row>
    <row r="106" spans="1:4" x14ac:dyDescent="0.25">
      <c r="A106" s="40">
        <v>103</v>
      </c>
      <c r="B106" s="16" t="s">
        <v>54</v>
      </c>
      <c r="C106" s="17">
        <v>394</v>
      </c>
      <c r="D106" s="17">
        <v>2191</v>
      </c>
    </row>
    <row r="107" spans="1:4" x14ac:dyDescent="0.25">
      <c r="A107" s="40">
        <v>104</v>
      </c>
      <c r="B107" s="16" t="s">
        <v>676</v>
      </c>
      <c r="C107" s="17">
        <v>428</v>
      </c>
      <c r="D107" s="17">
        <v>1498</v>
      </c>
    </row>
    <row r="108" spans="1:4" x14ac:dyDescent="0.25">
      <c r="A108" s="40">
        <v>105</v>
      </c>
      <c r="B108" s="16" t="s">
        <v>529</v>
      </c>
      <c r="C108" s="14">
        <v>1658</v>
      </c>
      <c r="D108" s="14">
        <v>7633</v>
      </c>
    </row>
    <row r="109" spans="1:4" x14ac:dyDescent="0.25">
      <c r="A109" s="40">
        <v>106</v>
      </c>
      <c r="B109" s="16" t="s">
        <v>52</v>
      </c>
      <c r="C109" s="17">
        <v>446</v>
      </c>
      <c r="D109" s="17">
        <v>2144</v>
      </c>
    </row>
    <row r="110" spans="1:4" x14ac:dyDescent="0.25">
      <c r="A110" s="40">
        <v>107</v>
      </c>
      <c r="B110" s="16" t="s">
        <v>51</v>
      </c>
      <c r="C110" s="17">
        <v>408</v>
      </c>
      <c r="D110" s="17">
        <v>2149</v>
      </c>
    </row>
    <row r="111" spans="1:4" x14ac:dyDescent="0.25">
      <c r="A111" s="40">
        <v>108</v>
      </c>
      <c r="B111" s="58" t="s">
        <v>672</v>
      </c>
      <c r="C111" s="20"/>
      <c r="D111" s="19">
        <v>1650</v>
      </c>
    </row>
    <row r="112" spans="1:4" x14ac:dyDescent="0.25">
      <c r="A112" s="40">
        <v>109</v>
      </c>
      <c r="B112" s="16" t="s">
        <v>50</v>
      </c>
      <c r="C112" s="17">
        <v>757</v>
      </c>
      <c r="D112" s="17">
        <v>3762</v>
      </c>
    </row>
    <row r="113" spans="1:4" x14ac:dyDescent="0.25">
      <c r="A113" s="40">
        <v>110</v>
      </c>
      <c r="B113" s="16" t="s">
        <v>49</v>
      </c>
      <c r="C113" s="17">
        <v>247</v>
      </c>
      <c r="D113" s="17">
        <v>1580</v>
      </c>
    </row>
    <row r="114" spans="1:4" x14ac:dyDescent="0.25">
      <c r="A114" s="40">
        <v>111</v>
      </c>
      <c r="B114" s="16" t="s">
        <v>48</v>
      </c>
      <c r="C114" s="17">
        <v>436</v>
      </c>
      <c r="D114" s="17">
        <v>2361</v>
      </c>
    </row>
    <row r="115" spans="1:4" x14ac:dyDescent="0.25">
      <c r="A115" s="40">
        <v>112</v>
      </c>
      <c r="B115" s="16" t="s">
        <v>521</v>
      </c>
      <c r="C115" s="14">
        <v>314</v>
      </c>
      <c r="D115" s="14">
        <v>1350</v>
      </c>
    </row>
    <row r="116" spans="1:4" x14ac:dyDescent="0.25">
      <c r="A116" s="40">
        <v>113</v>
      </c>
      <c r="B116" s="16" t="s">
        <v>47</v>
      </c>
      <c r="C116" s="17">
        <v>187</v>
      </c>
      <c r="D116" s="17">
        <v>1074</v>
      </c>
    </row>
    <row r="117" spans="1:4" x14ac:dyDescent="0.25">
      <c r="A117" s="40">
        <v>114</v>
      </c>
      <c r="B117" s="16" t="s">
        <v>677</v>
      </c>
      <c r="C117" s="17">
        <v>419</v>
      </c>
      <c r="D117" s="17">
        <v>1466</v>
      </c>
    </row>
    <row r="118" spans="1:4" x14ac:dyDescent="0.25">
      <c r="A118" s="40">
        <v>115</v>
      </c>
      <c r="B118" s="16" t="s">
        <v>519</v>
      </c>
      <c r="C118" s="14">
        <v>441</v>
      </c>
      <c r="D118" s="14">
        <v>2400</v>
      </c>
    </row>
    <row r="119" spans="1:4" x14ac:dyDescent="0.25">
      <c r="A119" s="40">
        <v>116</v>
      </c>
      <c r="B119" s="16" t="s">
        <v>46</v>
      </c>
      <c r="C119" s="17">
        <v>170</v>
      </c>
      <c r="D119" s="17">
        <v>1008</v>
      </c>
    </row>
    <row r="120" spans="1:4" x14ac:dyDescent="0.25">
      <c r="A120" s="40">
        <v>117</v>
      </c>
      <c r="B120" s="16" t="s">
        <v>45</v>
      </c>
      <c r="C120" s="17">
        <v>285</v>
      </c>
      <c r="D120" s="17">
        <v>2270</v>
      </c>
    </row>
    <row r="121" spans="1:4" x14ac:dyDescent="0.25">
      <c r="A121" s="40">
        <v>118</v>
      </c>
      <c r="B121" s="16" t="s">
        <v>510</v>
      </c>
      <c r="C121" s="14">
        <v>605</v>
      </c>
      <c r="D121" s="14">
        <v>1798</v>
      </c>
    </row>
    <row r="122" spans="1:4" x14ac:dyDescent="0.25">
      <c r="A122" s="40">
        <v>119</v>
      </c>
      <c r="B122" s="16" t="s">
        <v>43</v>
      </c>
      <c r="C122" s="17">
        <v>257</v>
      </c>
      <c r="D122" s="17">
        <v>1589</v>
      </c>
    </row>
    <row r="123" spans="1:4" x14ac:dyDescent="0.25">
      <c r="A123" s="40">
        <v>120</v>
      </c>
      <c r="B123" s="16" t="s">
        <v>42</v>
      </c>
      <c r="C123" s="17">
        <v>1684</v>
      </c>
      <c r="D123" s="17">
        <v>17690</v>
      </c>
    </row>
    <row r="124" spans="1:4" x14ac:dyDescent="0.25">
      <c r="A124" s="40">
        <v>121</v>
      </c>
      <c r="B124" s="16" t="s">
        <v>41</v>
      </c>
      <c r="C124" s="17">
        <v>1299</v>
      </c>
      <c r="D124" s="17">
        <v>13910</v>
      </c>
    </row>
    <row r="125" spans="1:4" x14ac:dyDescent="0.25">
      <c r="A125" s="40">
        <v>122</v>
      </c>
      <c r="B125" s="16" t="s">
        <v>40</v>
      </c>
      <c r="C125" s="17">
        <v>354</v>
      </c>
      <c r="D125" s="17">
        <v>1974</v>
      </c>
    </row>
    <row r="126" spans="1:4" x14ac:dyDescent="0.25">
      <c r="A126" s="40">
        <v>123</v>
      </c>
      <c r="B126" s="16" t="s">
        <v>39</v>
      </c>
      <c r="C126" s="17">
        <v>183</v>
      </c>
      <c r="D126" s="17">
        <v>549</v>
      </c>
    </row>
    <row r="127" spans="1:4" x14ac:dyDescent="0.25">
      <c r="A127" s="40">
        <v>124</v>
      </c>
      <c r="B127" s="16" t="s">
        <v>38</v>
      </c>
      <c r="C127" s="17">
        <v>2195</v>
      </c>
      <c r="D127" s="17">
        <v>15936</v>
      </c>
    </row>
    <row r="128" spans="1:4" x14ac:dyDescent="0.25">
      <c r="A128" s="40">
        <v>125</v>
      </c>
      <c r="B128" s="16" t="s">
        <v>36</v>
      </c>
      <c r="C128" s="17">
        <v>330</v>
      </c>
      <c r="D128" s="17">
        <v>1824</v>
      </c>
    </row>
    <row r="129" spans="1:4" x14ac:dyDescent="0.25">
      <c r="A129" s="40">
        <v>126</v>
      </c>
      <c r="B129" s="16" t="s">
        <v>502</v>
      </c>
      <c r="C129" s="14">
        <v>300</v>
      </c>
      <c r="D129" s="14">
        <v>1220</v>
      </c>
    </row>
    <row r="130" spans="1:4" x14ac:dyDescent="0.25">
      <c r="A130" s="40">
        <v>127</v>
      </c>
      <c r="B130" s="16" t="s">
        <v>34</v>
      </c>
      <c r="C130" s="17">
        <v>125</v>
      </c>
      <c r="D130" s="17">
        <v>375</v>
      </c>
    </row>
    <row r="131" spans="1:4" x14ac:dyDescent="0.25">
      <c r="A131" s="40">
        <v>128</v>
      </c>
      <c r="B131" s="16" t="s">
        <v>678</v>
      </c>
      <c r="C131" s="18">
        <v>280</v>
      </c>
      <c r="D131" s="18">
        <v>1820</v>
      </c>
    </row>
    <row r="132" spans="1:4" x14ac:dyDescent="0.25">
      <c r="A132" s="40">
        <v>129</v>
      </c>
      <c r="B132" s="16" t="s">
        <v>33</v>
      </c>
      <c r="C132" s="17">
        <v>400</v>
      </c>
      <c r="D132" s="17">
        <v>1800</v>
      </c>
    </row>
    <row r="133" spans="1:4" x14ac:dyDescent="0.25">
      <c r="A133" s="40">
        <v>130</v>
      </c>
      <c r="B133" s="16" t="s">
        <v>679</v>
      </c>
      <c r="C133" s="17"/>
      <c r="D133" s="17">
        <v>59398</v>
      </c>
    </row>
    <row r="134" spans="1:4" x14ac:dyDescent="0.25">
      <c r="A134" s="40">
        <v>131</v>
      </c>
      <c r="B134" s="16" t="s">
        <v>32</v>
      </c>
      <c r="C134" s="17">
        <v>365</v>
      </c>
      <c r="D134" s="17">
        <v>1877</v>
      </c>
    </row>
    <row r="135" spans="1:4" x14ac:dyDescent="0.25">
      <c r="A135" s="40">
        <v>132</v>
      </c>
      <c r="B135" s="16" t="s">
        <v>494</v>
      </c>
      <c r="C135" s="14">
        <v>1270</v>
      </c>
      <c r="D135" s="14">
        <v>4536</v>
      </c>
    </row>
    <row r="136" spans="1:4" x14ac:dyDescent="0.25">
      <c r="A136" s="40">
        <v>133</v>
      </c>
      <c r="B136" s="16" t="s">
        <v>30</v>
      </c>
      <c r="C136" s="17">
        <v>295</v>
      </c>
      <c r="D136" s="17">
        <v>998</v>
      </c>
    </row>
    <row r="137" spans="1:4" x14ac:dyDescent="0.25">
      <c r="A137" s="40">
        <v>134</v>
      </c>
      <c r="B137" s="16" t="s">
        <v>29</v>
      </c>
      <c r="C137" s="17">
        <v>210</v>
      </c>
      <c r="D137" s="17">
        <v>1050</v>
      </c>
    </row>
    <row r="138" spans="1:4" x14ac:dyDescent="0.25">
      <c r="A138" s="40">
        <v>135</v>
      </c>
      <c r="B138" s="16" t="s">
        <v>28</v>
      </c>
      <c r="C138" s="17">
        <v>508</v>
      </c>
      <c r="D138" s="17">
        <v>2794</v>
      </c>
    </row>
    <row r="139" spans="1:4" x14ac:dyDescent="0.25">
      <c r="A139" s="40">
        <v>136</v>
      </c>
      <c r="B139" s="16" t="s">
        <v>27</v>
      </c>
      <c r="C139" s="17">
        <v>215</v>
      </c>
      <c r="D139" s="17">
        <v>1335</v>
      </c>
    </row>
    <row r="140" spans="1:4" x14ac:dyDescent="0.25">
      <c r="A140" s="40">
        <v>137</v>
      </c>
      <c r="B140" s="16" t="s">
        <v>26</v>
      </c>
      <c r="C140" s="17">
        <v>293</v>
      </c>
      <c r="D140" s="17">
        <v>1812</v>
      </c>
    </row>
    <row r="141" spans="1:4" x14ac:dyDescent="0.25">
      <c r="A141" s="40">
        <v>138</v>
      </c>
      <c r="B141" s="16" t="s">
        <v>25</v>
      </c>
      <c r="C141" s="17">
        <v>192</v>
      </c>
      <c r="D141" s="17">
        <v>1090</v>
      </c>
    </row>
    <row r="142" spans="1:4" x14ac:dyDescent="0.25">
      <c r="A142" s="40">
        <v>139</v>
      </c>
      <c r="B142" s="16" t="s">
        <v>24</v>
      </c>
      <c r="C142" s="17">
        <v>55</v>
      </c>
      <c r="D142" s="17">
        <v>183</v>
      </c>
    </row>
    <row r="143" spans="1:4" x14ac:dyDescent="0.25">
      <c r="A143" s="40">
        <v>140</v>
      </c>
      <c r="B143" s="16" t="s">
        <v>23</v>
      </c>
      <c r="C143" s="17">
        <v>133</v>
      </c>
      <c r="D143" s="17">
        <v>572</v>
      </c>
    </row>
    <row r="144" spans="1:4" x14ac:dyDescent="0.25">
      <c r="A144" s="40">
        <v>141</v>
      </c>
      <c r="B144" s="16" t="s">
        <v>22</v>
      </c>
      <c r="C144" s="17">
        <v>624</v>
      </c>
      <c r="D144" s="17">
        <v>4654</v>
      </c>
    </row>
    <row r="145" spans="1:4" x14ac:dyDescent="0.25">
      <c r="A145" s="40">
        <v>142</v>
      </c>
      <c r="B145" s="16" t="s">
        <v>21</v>
      </c>
      <c r="C145" s="17">
        <v>144</v>
      </c>
      <c r="D145" s="17">
        <v>432</v>
      </c>
    </row>
    <row r="146" spans="1:4" x14ac:dyDescent="0.25">
      <c r="A146" s="40">
        <v>143</v>
      </c>
      <c r="B146" s="16" t="s">
        <v>20</v>
      </c>
      <c r="C146" s="17">
        <v>327</v>
      </c>
      <c r="D146" s="17">
        <v>1635</v>
      </c>
    </row>
    <row r="147" spans="1:4" x14ac:dyDescent="0.25">
      <c r="A147" s="40">
        <v>144</v>
      </c>
      <c r="B147" s="16" t="s">
        <v>19</v>
      </c>
      <c r="C147" s="17">
        <v>290</v>
      </c>
      <c r="D147" s="17">
        <v>870</v>
      </c>
    </row>
    <row r="148" spans="1:4" x14ac:dyDescent="0.25">
      <c r="A148" s="40">
        <v>145</v>
      </c>
      <c r="B148" s="16" t="s">
        <v>18</v>
      </c>
      <c r="C148" s="17">
        <v>2467</v>
      </c>
      <c r="D148" s="17">
        <v>18815</v>
      </c>
    </row>
    <row r="149" spans="1:4" x14ac:dyDescent="0.25">
      <c r="A149" s="40">
        <v>146</v>
      </c>
      <c r="B149" s="16" t="s">
        <v>16</v>
      </c>
      <c r="C149" s="17">
        <v>173</v>
      </c>
      <c r="D149" s="17">
        <v>946</v>
      </c>
    </row>
    <row r="150" spans="1:4" x14ac:dyDescent="0.25">
      <c r="A150" s="40">
        <v>147</v>
      </c>
      <c r="B150" s="16" t="s">
        <v>15</v>
      </c>
      <c r="C150" s="17">
        <v>290</v>
      </c>
      <c r="D150" s="17">
        <v>1450</v>
      </c>
    </row>
    <row r="151" spans="1:4" x14ac:dyDescent="0.25">
      <c r="A151" s="40">
        <v>148</v>
      </c>
      <c r="B151" s="16" t="s">
        <v>486</v>
      </c>
      <c r="C151" s="14">
        <v>482</v>
      </c>
      <c r="D151" s="14">
        <v>3170</v>
      </c>
    </row>
    <row r="152" spans="1:4" x14ac:dyDescent="0.25">
      <c r="A152" s="40">
        <v>149</v>
      </c>
      <c r="B152" s="16" t="s">
        <v>14</v>
      </c>
      <c r="C152" s="17">
        <v>392</v>
      </c>
      <c r="D152" s="17">
        <v>1999</v>
      </c>
    </row>
    <row r="153" spans="1:4" x14ac:dyDescent="0.25">
      <c r="A153" s="40">
        <v>150</v>
      </c>
      <c r="B153" s="16" t="s">
        <v>485</v>
      </c>
      <c r="C153" s="14">
        <v>451</v>
      </c>
      <c r="D153" s="14">
        <v>2074</v>
      </c>
    </row>
    <row r="154" spans="1:4" x14ac:dyDescent="0.25">
      <c r="A154" s="40">
        <v>151</v>
      </c>
      <c r="B154" s="16" t="s">
        <v>13</v>
      </c>
      <c r="C154" s="17">
        <v>236</v>
      </c>
      <c r="D154" s="17">
        <v>1030</v>
      </c>
    </row>
    <row r="155" spans="1:4" x14ac:dyDescent="0.25">
      <c r="A155" s="40">
        <v>152</v>
      </c>
      <c r="B155" s="16" t="s">
        <v>12</v>
      </c>
      <c r="C155" s="17">
        <v>178</v>
      </c>
      <c r="D155" s="17">
        <v>800</v>
      </c>
    </row>
    <row r="156" spans="1:4" x14ac:dyDescent="0.25">
      <c r="A156" s="40">
        <v>153</v>
      </c>
      <c r="B156" s="16" t="s">
        <v>11</v>
      </c>
      <c r="C156" s="17">
        <v>1877</v>
      </c>
      <c r="D156" s="17">
        <v>15455</v>
      </c>
    </row>
    <row r="157" spans="1:4" x14ac:dyDescent="0.25">
      <c r="A157" s="40">
        <v>154</v>
      </c>
      <c r="B157" s="21" t="s">
        <v>8</v>
      </c>
      <c r="C157" s="19">
        <v>2763.5</v>
      </c>
      <c r="D157" s="19">
        <v>13817.5</v>
      </c>
    </row>
    <row r="158" spans="1:4" x14ac:dyDescent="0.25">
      <c r="A158" s="40">
        <v>155</v>
      </c>
      <c r="B158" s="16" t="s">
        <v>10</v>
      </c>
      <c r="C158" s="17">
        <v>1736</v>
      </c>
      <c r="D158" s="17">
        <v>11574</v>
      </c>
    </row>
    <row r="159" spans="1:4" x14ac:dyDescent="0.25">
      <c r="A159" s="40">
        <v>156</v>
      </c>
      <c r="B159" s="16" t="s">
        <v>9</v>
      </c>
      <c r="C159" s="17">
        <v>373</v>
      </c>
      <c r="D159" s="17">
        <v>2128</v>
      </c>
    </row>
    <row r="160" spans="1:4" x14ac:dyDescent="0.25">
      <c r="A160" s="40">
        <v>157</v>
      </c>
      <c r="B160" s="16" t="s">
        <v>475</v>
      </c>
      <c r="C160" s="14">
        <v>204</v>
      </c>
      <c r="D160" s="14">
        <v>999</v>
      </c>
    </row>
    <row r="161" spans="2:4" x14ac:dyDescent="0.25">
      <c r="B161" s="16"/>
      <c r="C161" s="17"/>
      <c r="D161" s="17"/>
    </row>
    <row r="162" spans="2:4" ht="15.75" x14ac:dyDescent="0.25">
      <c r="B162" s="72" t="s">
        <v>671</v>
      </c>
      <c r="C162" s="24">
        <f>SUM(C4:C160)</f>
        <v>96159.5</v>
      </c>
      <c r="D162" s="24">
        <f>SUM(D4:D160)</f>
        <v>671176.5</v>
      </c>
    </row>
    <row r="163" spans="2:4" x14ac:dyDescent="0.25">
      <c r="B163" s="15"/>
    </row>
  </sheetData>
  <sortState xmlns:xlrd2="http://schemas.microsoft.com/office/spreadsheetml/2017/richdata2" ref="B4:D160">
    <sortCondition ref="B160"/>
  </sortState>
  <mergeCells count="1"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205"/>
  <sheetViews>
    <sheetView workbookViewId="0">
      <selection activeCell="D200" sqref="D200"/>
    </sheetView>
  </sheetViews>
  <sheetFormatPr defaultRowHeight="15" x14ac:dyDescent="0.25"/>
  <cols>
    <col min="2" max="2" width="35.7109375" bestFit="1" customWidth="1"/>
    <col min="3" max="3" width="19.7109375" customWidth="1"/>
    <col min="4" max="4" width="17.140625" customWidth="1"/>
    <col min="6" max="6" width="11.7109375" bestFit="1" customWidth="1"/>
  </cols>
  <sheetData>
    <row r="2" spans="1:8" x14ac:dyDescent="0.25">
      <c r="A2" s="171" t="s">
        <v>152</v>
      </c>
      <c r="B2" s="171"/>
      <c r="C2" s="171"/>
      <c r="D2" s="172"/>
    </row>
    <row r="3" spans="1:8" x14ac:dyDescent="0.25">
      <c r="A3" s="11" t="s">
        <v>680</v>
      </c>
      <c r="B3" s="11" t="s">
        <v>1</v>
      </c>
      <c r="C3" s="11" t="s">
        <v>667</v>
      </c>
      <c r="D3" s="11" t="s">
        <v>674</v>
      </c>
    </row>
    <row r="4" spans="1:8" x14ac:dyDescent="0.25">
      <c r="A4" s="38">
        <v>1</v>
      </c>
      <c r="B4" s="16" t="s">
        <v>348</v>
      </c>
      <c r="C4" s="14">
        <v>527</v>
      </c>
      <c r="D4" s="14">
        <v>2937</v>
      </c>
    </row>
    <row r="5" spans="1:8" x14ac:dyDescent="0.25">
      <c r="A5" s="38">
        <v>2</v>
      </c>
      <c r="B5" s="16" t="s">
        <v>347</v>
      </c>
      <c r="C5" s="14">
        <v>416</v>
      </c>
      <c r="D5" s="14">
        <v>2366</v>
      </c>
    </row>
    <row r="6" spans="1:8" x14ac:dyDescent="0.25">
      <c r="A6" s="38">
        <v>3</v>
      </c>
      <c r="B6" s="16" t="s">
        <v>346</v>
      </c>
      <c r="C6" s="14">
        <v>424</v>
      </c>
      <c r="D6" s="14">
        <v>2756</v>
      </c>
    </row>
    <row r="7" spans="1:8" x14ac:dyDescent="0.25">
      <c r="A7" s="38">
        <v>4</v>
      </c>
      <c r="B7" s="16" t="s">
        <v>345</v>
      </c>
      <c r="C7" s="14">
        <v>386</v>
      </c>
      <c r="D7" s="14">
        <v>1345</v>
      </c>
    </row>
    <row r="8" spans="1:8" x14ac:dyDescent="0.25">
      <c r="A8" s="38">
        <v>5</v>
      </c>
      <c r="B8" s="16" t="s">
        <v>343</v>
      </c>
      <c r="C8" s="14">
        <v>1250</v>
      </c>
      <c r="D8" s="14">
        <v>9000</v>
      </c>
      <c r="F8" s="16" t="s">
        <v>344</v>
      </c>
      <c r="G8" s="14">
        <v>127</v>
      </c>
      <c r="H8" s="14">
        <v>591</v>
      </c>
    </row>
    <row r="9" spans="1:8" x14ac:dyDescent="0.25">
      <c r="A9" s="38">
        <v>6</v>
      </c>
      <c r="B9" s="16" t="s">
        <v>342</v>
      </c>
      <c r="C9" s="14">
        <v>449</v>
      </c>
      <c r="D9" s="14">
        <v>2420</v>
      </c>
    </row>
    <row r="10" spans="1:8" x14ac:dyDescent="0.25">
      <c r="A10" s="38">
        <v>7</v>
      </c>
      <c r="B10" s="16" t="s">
        <v>341</v>
      </c>
      <c r="C10" s="14">
        <v>98</v>
      </c>
      <c r="D10" s="14">
        <v>509</v>
      </c>
    </row>
    <row r="11" spans="1:8" x14ac:dyDescent="0.25">
      <c r="A11" s="38">
        <v>8</v>
      </c>
      <c r="B11" s="16" t="s">
        <v>340</v>
      </c>
      <c r="C11" s="14">
        <v>967</v>
      </c>
      <c r="D11" s="14">
        <v>14708</v>
      </c>
    </row>
    <row r="12" spans="1:8" x14ac:dyDescent="0.25">
      <c r="A12" s="38">
        <v>9</v>
      </c>
      <c r="B12" s="16" t="s">
        <v>339</v>
      </c>
      <c r="C12" s="18">
        <v>306</v>
      </c>
      <c r="D12" s="18">
        <v>2850</v>
      </c>
    </row>
    <row r="13" spans="1:8" x14ac:dyDescent="0.25">
      <c r="A13" s="38">
        <v>10</v>
      </c>
      <c r="B13" s="16" t="s">
        <v>338</v>
      </c>
      <c r="C13" s="14">
        <v>270</v>
      </c>
      <c r="D13" s="14">
        <v>1400</v>
      </c>
    </row>
    <row r="14" spans="1:8" x14ac:dyDescent="0.25">
      <c r="A14" s="38">
        <v>11</v>
      </c>
      <c r="B14" s="16" t="s">
        <v>337</v>
      </c>
      <c r="C14" s="14">
        <v>66</v>
      </c>
      <c r="D14" s="14">
        <v>297</v>
      </c>
    </row>
    <row r="15" spans="1:8" x14ac:dyDescent="0.25">
      <c r="A15" s="38">
        <v>12</v>
      </c>
      <c r="B15" s="16" t="s">
        <v>336</v>
      </c>
      <c r="C15" s="14">
        <v>583.5</v>
      </c>
      <c r="D15" s="14">
        <v>3383</v>
      </c>
    </row>
    <row r="16" spans="1:8" x14ac:dyDescent="0.25">
      <c r="A16" s="38">
        <v>13</v>
      </c>
      <c r="B16" s="16" t="s">
        <v>335</v>
      </c>
      <c r="C16" s="14">
        <v>234.5</v>
      </c>
      <c r="D16" s="14">
        <v>1178</v>
      </c>
    </row>
    <row r="17" spans="1:4" x14ac:dyDescent="0.25">
      <c r="A17" s="38">
        <v>14</v>
      </c>
      <c r="B17" s="16" t="s">
        <v>334</v>
      </c>
      <c r="C17" s="14">
        <v>395.6</v>
      </c>
      <c r="D17" s="14">
        <v>2299</v>
      </c>
    </row>
    <row r="18" spans="1:4" x14ac:dyDescent="0.25">
      <c r="A18" s="38">
        <v>15</v>
      </c>
      <c r="B18" s="16" t="s">
        <v>333</v>
      </c>
      <c r="C18" s="14">
        <v>335</v>
      </c>
      <c r="D18" s="14">
        <v>2228</v>
      </c>
    </row>
    <row r="19" spans="1:4" x14ac:dyDescent="0.25">
      <c r="A19" s="38">
        <v>16</v>
      </c>
      <c r="B19" s="16" t="s">
        <v>332</v>
      </c>
      <c r="C19" s="14">
        <v>129</v>
      </c>
      <c r="D19" s="14">
        <v>937</v>
      </c>
    </row>
    <row r="20" spans="1:4" x14ac:dyDescent="0.25">
      <c r="A20" s="38">
        <v>17</v>
      </c>
      <c r="B20" s="16" t="s">
        <v>331</v>
      </c>
      <c r="C20" s="14">
        <v>346.5</v>
      </c>
      <c r="D20" s="14">
        <v>1514</v>
      </c>
    </row>
    <row r="21" spans="1:4" x14ac:dyDescent="0.25">
      <c r="A21" s="38">
        <v>18</v>
      </c>
      <c r="B21" s="16" t="s">
        <v>330</v>
      </c>
      <c r="C21" s="14">
        <v>497</v>
      </c>
      <c r="D21" s="14">
        <v>2643</v>
      </c>
    </row>
    <row r="22" spans="1:4" x14ac:dyDescent="0.25">
      <c r="A22" s="38">
        <v>19</v>
      </c>
      <c r="B22" s="16" t="s">
        <v>329</v>
      </c>
      <c r="C22" s="14">
        <v>225</v>
      </c>
      <c r="D22" s="14">
        <v>675</v>
      </c>
    </row>
    <row r="23" spans="1:4" x14ac:dyDescent="0.25">
      <c r="A23" s="38">
        <v>20</v>
      </c>
      <c r="B23" s="16" t="s">
        <v>328</v>
      </c>
      <c r="C23" s="14">
        <v>312</v>
      </c>
      <c r="D23" s="14">
        <v>1872</v>
      </c>
    </row>
    <row r="24" spans="1:4" x14ac:dyDescent="0.25">
      <c r="A24" s="38">
        <v>21</v>
      </c>
      <c r="B24" s="16" t="s">
        <v>327</v>
      </c>
      <c r="C24" s="14">
        <v>200</v>
      </c>
      <c r="D24" s="14">
        <v>1050</v>
      </c>
    </row>
    <row r="25" spans="1:4" x14ac:dyDescent="0.25">
      <c r="A25" s="38">
        <v>22</v>
      </c>
      <c r="B25" s="16" t="s">
        <v>325</v>
      </c>
      <c r="C25" s="14">
        <v>670</v>
      </c>
      <c r="D25" s="14">
        <v>3280</v>
      </c>
    </row>
    <row r="26" spans="1:4" x14ac:dyDescent="0.25">
      <c r="A26" s="38">
        <v>23</v>
      </c>
      <c r="B26" s="16" t="s">
        <v>324</v>
      </c>
      <c r="C26" s="14">
        <v>147</v>
      </c>
      <c r="D26" s="14">
        <v>723</v>
      </c>
    </row>
    <row r="27" spans="1:4" x14ac:dyDescent="0.25">
      <c r="A27" s="38">
        <v>24</v>
      </c>
      <c r="B27" s="16" t="s">
        <v>323</v>
      </c>
      <c r="C27" s="14">
        <v>571</v>
      </c>
      <c r="D27" s="14">
        <v>2304</v>
      </c>
    </row>
    <row r="28" spans="1:4" x14ac:dyDescent="0.25">
      <c r="A28" s="38">
        <v>25</v>
      </c>
      <c r="B28" s="16" t="s">
        <v>681</v>
      </c>
      <c r="C28" s="14">
        <v>1486</v>
      </c>
      <c r="D28" s="14">
        <v>8400</v>
      </c>
    </row>
    <row r="29" spans="1:4" x14ac:dyDescent="0.25">
      <c r="A29" s="38">
        <v>26</v>
      </c>
      <c r="B29" s="16" t="s">
        <v>322</v>
      </c>
      <c r="C29" s="14">
        <v>228.5</v>
      </c>
      <c r="D29" s="14">
        <v>1575</v>
      </c>
    </row>
    <row r="30" spans="1:4" x14ac:dyDescent="0.25">
      <c r="A30" s="38">
        <v>27</v>
      </c>
      <c r="B30" s="16" t="s">
        <v>321</v>
      </c>
      <c r="C30" s="14">
        <v>887</v>
      </c>
      <c r="D30" s="14">
        <v>11731</v>
      </c>
    </row>
    <row r="31" spans="1:4" x14ac:dyDescent="0.25">
      <c r="A31" s="38">
        <v>28</v>
      </c>
      <c r="B31" s="16" t="s">
        <v>320</v>
      </c>
      <c r="C31" s="14">
        <v>491</v>
      </c>
      <c r="D31" s="14">
        <v>3055</v>
      </c>
    </row>
    <row r="32" spans="1:4" x14ac:dyDescent="0.25">
      <c r="A32" s="38">
        <v>29</v>
      </c>
      <c r="B32" s="16" t="s">
        <v>319</v>
      </c>
      <c r="C32" s="14">
        <v>296</v>
      </c>
      <c r="D32" s="14">
        <v>1232</v>
      </c>
    </row>
    <row r="33" spans="1:4" x14ac:dyDescent="0.25">
      <c r="A33" s="38">
        <v>30</v>
      </c>
      <c r="B33" s="16" t="s">
        <v>318</v>
      </c>
      <c r="C33" s="14">
        <v>205</v>
      </c>
      <c r="D33" s="14">
        <v>1865</v>
      </c>
    </row>
    <row r="34" spans="1:4" x14ac:dyDescent="0.25">
      <c r="A34" s="38">
        <v>31</v>
      </c>
      <c r="B34" s="16" t="s">
        <v>317</v>
      </c>
      <c r="C34" s="14">
        <v>951</v>
      </c>
      <c r="D34" s="14">
        <v>8844</v>
      </c>
    </row>
    <row r="35" spans="1:4" x14ac:dyDescent="0.25">
      <c r="A35" s="38">
        <v>32</v>
      </c>
      <c r="B35" s="16" t="s">
        <v>316</v>
      </c>
      <c r="C35" s="14">
        <v>241.5</v>
      </c>
      <c r="D35" s="14">
        <v>1201</v>
      </c>
    </row>
    <row r="36" spans="1:4" x14ac:dyDescent="0.25">
      <c r="A36" s="38">
        <v>33</v>
      </c>
      <c r="B36" s="16" t="s">
        <v>315</v>
      </c>
      <c r="C36" s="14">
        <v>495</v>
      </c>
      <c r="D36" s="14">
        <v>2829</v>
      </c>
    </row>
    <row r="37" spans="1:4" x14ac:dyDescent="0.25">
      <c r="A37" s="38">
        <v>34</v>
      </c>
      <c r="B37" s="16" t="s">
        <v>314</v>
      </c>
      <c r="C37" s="14">
        <v>461</v>
      </c>
      <c r="D37" s="14">
        <v>2779</v>
      </c>
    </row>
    <row r="38" spans="1:4" x14ac:dyDescent="0.25">
      <c r="A38" s="38">
        <v>35</v>
      </c>
      <c r="B38" s="16" t="s">
        <v>313</v>
      </c>
      <c r="C38" s="14">
        <v>384</v>
      </c>
      <c r="D38" s="14">
        <v>2582</v>
      </c>
    </row>
    <row r="39" spans="1:4" x14ac:dyDescent="0.25">
      <c r="A39" s="38">
        <v>36</v>
      </c>
      <c r="B39" s="16" t="s">
        <v>312</v>
      </c>
      <c r="C39" s="14">
        <v>531.5</v>
      </c>
      <c r="D39" s="14">
        <v>2115</v>
      </c>
    </row>
    <row r="40" spans="1:4" x14ac:dyDescent="0.25">
      <c r="A40" s="38">
        <v>37</v>
      </c>
      <c r="B40" s="16" t="s">
        <v>311</v>
      </c>
      <c r="C40" s="14">
        <v>604</v>
      </c>
      <c r="D40" s="14">
        <v>2630</v>
      </c>
    </row>
    <row r="41" spans="1:4" x14ac:dyDescent="0.25">
      <c r="A41" s="38">
        <v>38</v>
      </c>
      <c r="B41" s="16" t="s">
        <v>310</v>
      </c>
      <c r="C41" s="14">
        <v>92</v>
      </c>
      <c r="D41" s="14">
        <v>597</v>
      </c>
    </row>
    <row r="42" spans="1:4" x14ac:dyDescent="0.25">
      <c r="A42" s="38">
        <v>39</v>
      </c>
      <c r="B42" s="16" t="s">
        <v>309</v>
      </c>
      <c r="C42" s="14">
        <v>487</v>
      </c>
      <c r="D42" s="14">
        <v>2532</v>
      </c>
    </row>
    <row r="43" spans="1:4" x14ac:dyDescent="0.25">
      <c r="A43" s="38">
        <v>40</v>
      </c>
      <c r="B43" s="16" t="s">
        <v>308</v>
      </c>
      <c r="C43" s="14">
        <v>636</v>
      </c>
      <c r="D43" s="14">
        <v>6121</v>
      </c>
    </row>
    <row r="44" spans="1:4" x14ac:dyDescent="0.25">
      <c r="A44" s="38">
        <v>41</v>
      </c>
      <c r="B44" s="16" t="s">
        <v>307</v>
      </c>
      <c r="C44" s="14">
        <v>80</v>
      </c>
      <c r="D44" s="14">
        <v>320</v>
      </c>
    </row>
    <row r="45" spans="1:4" x14ac:dyDescent="0.25">
      <c r="A45" s="38">
        <v>42</v>
      </c>
      <c r="B45" s="16" t="s">
        <v>306</v>
      </c>
      <c r="C45" s="14">
        <v>1115.5</v>
      </c>
      <c r="D45" s="14">
        <v>3900</v>
      </c>
    </row>
    <row r="46" spans="1:4" x14ac:dyDescent="0.25">
      <c r="A46" s="38">
        <v>43</v>
      </c>
      <c r="B46" s="16" t="s">
        <v>305</v>
      </c>
      <c r="C46" s="14">
        <v>816</v>
      </c>
      <c r="D46" s="14">
        <v>7156</v>
      </c>
    </row>
    <row r="47" spans="1:4" x14ac:dyDescent="0.25">
      <c r="A47" s="38">
        <v>44</v>
      </c>
      <c r="B47" s="16" t="s">
        <v>304</v>
      </c>
      <c r="C47" s="14">
        <v>164</v>
      </c>
      <c r="D47" s="14">
        <v>1951</v>
      </c>
    </row>
    <row r="48" spans="1:4" x14ac:dyDescent="0.25">
      <c r="A48" s="38">
        <v>45</v>
      </c>
      <c r="B48" s="16" t="s">
        <v>303</v>
      </c>
      <c r="C48" s="14">
        <v>313.5</v>
      </c>
      <c r="D48" s="14">
        <v>1357</v>
      </c>
    </row>
    <row r="49" spans="1:4" x14ac:dyDescent="0.25">
      <c r="A49" s="38">
        <v>46</v>
      </c>
      <c r="B49" s="16" t="s">
        <v>302</v>
      </c>
      <c r="C49" s="14">
        <v>625</v>
      </c>
      <c r="D49" s="14">
        <v>3937</v>
      </c>
    </row>
    <row r="50" spans="1:4" x14ac:dyDescent="0.25">
      <c r="A50" s="38">
        <v>47</v>
      </c>
      <c r="B50" s="16" t="s">
        <v>300</v>
      </c>
      <c r="C50" s="14">
        <v>425</v>
      </c>
      <c r="D50" s="14">
        <v>5255</v>
      </c>
    </row>
    <row r="51" spans="1:4" x14ac:dyDescent="0.25">
      <c r="A51" s="38">
        <v>48</v>
      </c>
      <c r="B51" s="16" t="s">
        <v>299</v>
      </c>
      <c r="C51" s="14">
        <v>220</v>
      </c>
      <c r="D51" s="14">
        <v>2114</v>
      </c>
    </row>
    <row r="52" spans="1:4" x14ac:dyDescent="0.25">
      <c r="A52" s="38">
        <v>49</v>
      </c>
      <c r="B52" s="16" t="s">
        <v>298</v>
      </c>
      <c r="C52" s="14">
        <v>317.5</v>
      </c>
      <c r="D52" s="14">
        <v>1650</v>
      </c>
    </row>
    <row r="53" spans="1:4" x14ac:dyDescent="0.25">
      <c r="A53" s="38">
        <v>50</v>
      </c>
      <c r="B53" s="16" t="s">
        <v>297</v>
      </c>
      <c r="C53" s="14">
        <v>436</v>
      </c>
      <c r="D53" s="14">
        <v>3523</v>
      </c>
    </row>
    <row r="54" spans="1:4" x14ac:dyDescent="0.25">
      <c r="A54" s="38">
        <v>51</v>
      </c>
      <c r="B54" s="16" t="s">
        <v>296</v>
      </c>
      <c r="C54" s="14">
        <v>338</v>
      </c>
      <c r="D54" s="14">
        <v>2859</v>
      </c>
    </row>
    <row r="55" spans="1:4" x14ac:dyDescent="0.25">
      <c r="A55" s="38">
        <v>52</v>
      </c>
      <c r="B55" s="16" t="s">
        <v>295</v>
      </c>
      <c r="C55" s="14">
        <v>466.5</v>
      </c>
      <c r="D55" s="14">
        <v>2540</v>
      </c>
    </row>
    <row r="56" spans="1:4" x14ac:dyDescent="0.25">
      <c r="A56" s="38">
        <v>53</v>
      </c>
      <c r="B56" s="16" t="s">
        <v>294</v>
      </c>
      <c r="C56" s="14">
        <v>91.5</v>
      </c>
      <c r="D56" s="14">
        <v>658</v>
      </c>
    </row>
    <row r="57" spans="1:4" x14ac:dyDescent="0.25">
      <c r="A57" s="38">
        <v>54</v>
      </c>
      <c r="B57" s="16" t="s">
        <v>293</v>
      </c>
      <c r="C57" s="14">
        <v>555</v>
      </c>
      <c r="D57" s="14">
        <v>2540</v>
      </c>
    </row>
    <row r="58" spans="1:4" x14ac:dyDescent="0.25">
      <c r="A58" s="38">
        <v>55</v>
      </c>
      <c r="B58" s="16" t="s">
        <v>292</v>
      </c>
      <c r="C58" s="14">
        <v>237</v>
      </c>
      <c r="D58" s="14">
        <v>1238</v>
      </c>
    </row>
    <row r="59" spans="1:4" x14ac:dyDescent="0.25">
      <c r="A59" s="38">
        <v>56</v>
      </c>
      <c r="B59" s="16" t="s">
        <v>291</v>
      </c>
      <c r="C59" s="14">
        <v>151</v>
      </c>
      <c r="D59" s="14">
        <v>692</v>
      </c>
    </row>
    <row r="60" spans="1:4" x14ac:dyDescent="0.25">
      <c r="A60" s="38">
        <v>57</v>
      </c>
      <c r="B60" s="16" t="s">
        <v>290</v>
      </c>
      <c r="C60" s="14">
        <v>178</v>
      </c>
      <c r="D60" s="14">
        <v>8760</v>
      </c>
    </row>
    <row r="61" spans="1:4" x14ac:dyDescent="0.25">
      <c r="A61" s="38">
        <v>58</v>
      </c>
      <c r="B61" s="16" t="s">
        <v>289</v>
      </c>
      <c r="C61" s="14">
        <v>110</v>
      </c>
      <c r="D61" s="14">
        <v>576</v>
      </c>
    </row>
    <row r="62" spans="1:4" x14ac:dyDescent="0.25">
      <c r="A62" s="38">
        <v>59</v>
      </c>
      <c r="B62" s="16" t="s">
        <v>288</v>
      </c>
      <c r="C62" s="14">
        <v>1034</v>
      </c>
      <c r="D62" s="14">
        <v>11960</v>
      </c>
    </row>
    <row r="63" spans="1:4" x14ac:dyDescent="0.25">
      <c r="A63" s="38">
        <v>60</v>
      </c>
      <c r="B63" s="16" t="s">
        <v>287</v>
      </c>
      <c r="C63" s="14">
        <v>186</v>
      </c>
      <c r="D63" s="14">
        <v>1042</v>
      </c>
    </row>
    <row r="64" spans="1:4" x14ac:dyDescent="0.25">
      <c r="A64" s="38">
        <v>61</v>
      </c>
      <c r="B64" s="16" t="s">
        <v>286</v>
      </c>
      <c r="C64" s="14">
        <v>215</v>
      </c>
      <c r="D64" s="14">
        <v>971</v>
      </c>
    </row>
    <row r="65" spans="1:4" x14ac:dyDescent="0.25">
      <c r="A65" s="38">
        <v>62</v>
      </c>
      <c r="B65" s="16" t="s">
        <v>285</v>
      </c>
      <c r="C65" s="14">
        <v>328</v>
      </c>
      <c r="D65" s="14">
        <v>1696</v>
      </c>
    </row>
    <row r="66" spans="1:4" x14ac:dyDescent="0.25">
      <c r="A66" s="38">
        <v>63</v>
      </c>
      <c r="B66" s="16" t="s">
        <v>284</v>
      </c>
      <c r="C66" s="14">
        <v>247</v>
      </c>
      <c r="D66" s="14">
        <v>1485</v>
      </c>
    </row>
    <row r="67" spans="1:4" x14ac:dyDescent="0.25">
      <c r="A67" s="38">
        <v>64</v>
      </c>
      <c r="B67" s="16" t="s">
        <v>283</v>
      </c>
      <c r="C67" s="14">
        <v>262</v>
      </c>
      <c r="D67" s="14">
        <v>1641</v>
      </c>
    </row>
    <row r="68" spans="1:4" x14ac:dyDescent="0.25">
      <c r="A68" s="38">
        <v>65</v>
      </c>
      <c r="B68" s="16" t="s">
        <v>282</v>
      </c>
      <c r="C68" s="14">
        <v>72</v>
      </c>
      <c r="D68" s="14">
        <v>832</v>
      </c>
    </row>
    <row r="69" spans="1:4" x14ac:dyDescent="0.25">
      <c r="A69" s="38">
        <v>66</v>
      </c>
      <c r="B69" s="16" t="s">
        <v>281</v>
      </c>
      <c r="C69" s="14">
        <v>244</v>
      </c>
      <c r="D69" s="14">
        <v>930</v>
      </c>
    </row>
    <row r="70" spans="1:4" x14ac:dyDescent="0.25">
      <c r="A70" s="38">
        <v>67</v>
      </c>
      <c r="B70" s="16" t="s">
        <v>280</v>
      </c>
      <c r="C70" s="14">
        <v>251</v>
      </c>
      <c r="D70" s="14">
        <v>4204</v>
      </c>
    </row>
    <row r="71" spans="1:4" x14ac:dyDescent="0.25">
      <c r="A71" s="38">
        <v>68</v>
      </c>
      <c r="B71" s="16" t="s">
        <v>279</v>
      </c>
      <c r="C71" s="14">
        <v>565</v>
      </c>
      <c r="D71" s="14">
        <v>3553</v>
      </c>
    </row>
    <row r="72" spans="1:4" x14ac:dyDescent="0.25">
      <c r="A72" s="38">
        <v>69</v>
      </c>
      <c r="B72" s="16" t="s">
        <v>278</v>
      </c>
      <c r="C72" s="14">
        <v>270</v>
      </c>
      <c r="D72" s="14">
        <v>1600</v>
      </c>
    </row>
    <row r="73" spans="1:4" x14ac:dyDescent="0.25">
      <c r="A73" s="38">
        <v>70</v>
      </c>
      <c r="B73" s="16" t="s">
        <v>277</v>
      </c>
      <c r="C73" s="14">
        <v>1148</v>
      </c>
      <c r="D73" s="14">
        <v>5651</v>
      </c>
    </row>
    <row r="74" spans="1:4" x14ac:dyDescent="0.25">
      <c r="A74" s="38">
        <v>71</v>
      </c>
      <c r="B74" s="16" t="s">
        <v>276</v>
      </c>
      <c r="C74" s="14">
        <v>111</v>
      </c>
      <c r="D74" s="14">
        <v>833</v>
      </c>
    </row>
    <row r="75" spans="1:4" x14ac:dyDescent="0.25">
      <c r="A75" s="38">
        <v>72</v>
      </c>
      <c r="B75" s="16" t="s">
        <v>275</v>
      </c>
      <c r="C75" s="14">
        <v>164</v>
      </c>
      <c r="D75" s="14">
        <v>939</v>
      </c>
    </row>
    <row r="76" spans="1:4" x14ac:dyDescent="0.25">
      <c r="A76" s="38">
        <v>73</v>
      </c>
      <c r="B76" s="16" t="s">
        <v>274</v>
      </c>
      <c r="C76" s="14">
        <v>842</v>
      </c>
      <c r="D76" s="14">
        <v>5952</v>
      </c>
    </row>
    <row r="77" spans="1:4" x14ac:dyDescent="0.25">
      <c r="A77" s="38">
        <v>74</v>
      </c>
      <c r="B77" s="16" t="s">
        <v>273</v>
      </c>
      <c r="C77" s="14">
        <v>153</v>
      </c>
      <c r="D77" s="14">
        <v>780</v>
      </c>
    </row>
    <row r="78" spans="1:4" x14ac:dyDescent="0.25">
      <c r="A78" s="38">
        <v>75</v>
      </c>
      <c r="B78" s="16" t="s">
        <v>272</v>
      </c>
      <c r="C78" s="14">
        <v>1462</v>
      </c>
      <c r="D78" s="14">
        <v>8556</v>
      </c>
    </row>
    <row r="79" spans="1:4" x14ac:dyDescent="0.25">
      <c r="A79" s="38">
        <v>76</v>
      </c>
      <c r="B79" s="16" t="s">
        <v>271</v>
      </c>
      <c r="C79" s="14">
        <v>145</v>
      </c>
      <c r="D79" s="14">
        <v>464</v>
      </c>
    </row>
    <row r="80" spans="1:4" x14ac:dyDescent="0.25">
      <c r="A80" s="38">
        <v>77</v>
      </c>
      <c r="B80" s="16" t="s">
        <v>270</v>
      </c>
      <c r="C80" s="14">
        <v>887</v>
      </c>
      <c r="D80" s="14">
        <v>6602</v>
      </c>
    </row>
    <row r="81" spans="1:4" x14ac:dyDescent="0.25">
      <c r="A81" s="38">
        <v>78</v>
      </c>
      <c r="B81" s="16" t="s">
        <v>269</v>
      </c>
      <c r="C81" s="14">
        <v>177.5</v>
      </c>
      <c r="D81" s="14">
        <v>665</v>
      </c>
    </row>
    <row r="82" spans="1:4" x14ac:dyDescent="0.25">
      <c r="A82" s="38">
        <v>79</v>
      </c>
      <c r="B82" s="16" t="s">
        <v>268</v>
      </c>
      <c r="C82" s="14">
        <v>232</v>
      </c>
      <c r="D82" s="14">
        <v>1653</v>
      </c>
    </row>
    <row r="83" spans="1:4" x14ac:dyDescent="0.25">
      <c r="A83" s="38">
        <v>80</v>
      </c>
      <c r="B83" s="16" t="s">
        <v>267</v>
      </c>
      <c r="C83" s="14">
        <v>1159</v>
      </c>
      <c r="D83" s="14">
        <v>7573</v>
      </c>
    </row>
    <row r="84" spans="1:4" x14ac:dyDescent="0.25">
      <c r="A84" s="38">
        <v>81</v>
      </c>
      <c r="B84" s="16" t="s">
        <v>266</v>
      </c>
      <c r="C84" s="14">
        <v>752</v>
      </c>
      <c r="D84" s="14">
        <v>4638</v>
      </c>
    </row>
    <row r="85" spans="1:4" x14ac:dyDescent="0.25">
      <c r="A85" s="38">
        <v>82</v>
      </c>
      <c r="B85" s="16" t="s">
        <v>265</v>
      </c>
      <c r="C85" s="14">
        <v>303</v>
      </c>
      <c r="D85" s="14">
        <v>1278</v>
      </c>
    </row>
    <row r="86" spans="1:4" x14ac:dyDescent="0.25">
      <c r="A86" s="38">
        <v>83</v>
      </c>
      <c r="B86" s="16" t="s">
        <v>264</v>
      </c>
      <c r="C86" s="14">
        <v>238.5</v>
      </c>
      <c r="D86" s="14">
        <v>1118</v>
      </c>
    </row>
    <row r="87" spans="1:4" x14ac:dyDescent="0.25">
      <c r="A87" s="38">
        <v>84</v>
      </c>
      <c r="B87" s="16" t="s">
        <v>263</v>
      </c>
      <c r="C87" s="14">
        <v>103</v>
      </c>
      <c r="D87" s="14">
        <v>781</v>
      </c>
    </row>
    <row r="88" spans="1:4" x14ac:dyDescent="0.25">
      <c r="A88" s="38">
        <v>85</v>
      </c>
      <c r="B88" s="16" t="s">
        <v>262</v>
      </c>
      <c r="C88" s="14">
        <v>174</v>
      </c>
      <c r="D88" s="14">
        <v>730</v>
      </c>
    </row>
    <row r="89" spans="1:4" x14ac:dyDescent="0.25">
      <c r="A89" s="38">
        <v>86</v>
      </c>
      <c r="B89" s="16" t="s">
        <v>261</v>
      </c>
      <c r="C89" s="14">
        <v>245.1</v>
      </c>
      <c r="D89" s="14">
        <v>1889</v>
      </c>
    </row>
    <row r="90" spans="1:4" x14ac:dyDescent="0.25">
      <c r="A90" s="38">
        <v>87</v>
      </c>
      <c r="B90" s="16" t="s">
        <v>260</v>
      </c>
      <c r="C90" s="14">
        <v>712</v>
      </c>
      <c r="D90" s="14">
        <v>4004</v>
      </c>
    </row>
    <row r="91" spans="1:4" x14ac:dyDescent="0.25">
      <c r="A91" s="38">
        <v>88</v>
      </c>
      <c r="B91" s="16" t="s">
        <v>259</v>
      </c>
      <c r="C91" s="14">
        <v>188</v>
      </c>
      <c r="D91" s="14">
        <v>940</v>
      </c>
    </row>
    <row r="92" spans="1:4" x14ac:dyDescent="0.25">
      <c r="A92" s="38">
        <v>89</v>
      </c>
      <c r="B92" s="16" t="s">
        <v>258</v>
      </c>
      <c r="C92" s="14">
        <v>809.5</v>
      </c>
      <c r="D92" s="14">
        <v>3730</v>
      </c>
    </row>
    <row r="93" spans="1:4" x14ac:dyDescent="0.25">
      <c r="A93" s="38">
        <v>90</v>
      </c>
      <c r="B93" s="16" t="s">
        <v>257</v>
      </c>
      <c r="C93" s="14">
        <v>231</v>
      </c>
      <c r="D93" s="14">
        <v>1290</v>
      </c>
    </row>
    <row r="94" spans="1:4" x14ac:dyDescent="0.25">
      <c r="A94" s="38">
        <v>91</v>
      </c>
      <c r="B94" s="16" t="s">
        <v>256</v>
      </c>
      <c r="C94" s="14">
        <v>687</v>
      </c>
      <c r="D94" s="14">
        <v>3771</v>
      </c>
    </row>
    <row r="95" spans="1:4" x14ac:dyDescent="0.25">
      <c r="A95" s="38">
        <v>92</v>
      </c>
      <c r="B95" s="16" t="s">
        <v>255</v>
      </c>
      <c r="C95" s="14">
        <v>269</v>
      </c>
      <c r="D95" s="14">
        <v>2131</v>
      </c>
    </row>
    <row r="96" spans="1:4" x14ac:dyDescent="0.25">
      <c r="A96" s="38">
        <v>93</v>
      </c>
      <c r="B96" s="16" t="s">
        <v>254</v>
      </c>
      <c r="C96" s="14">
        <v>322</v>
      </c>
      <c r="D96" s="14">
        <v>1699</v>
      </c>
    </row>
    <row r="97" spans="1:4" x14ac:dyDescent="0.25">
      <c r="A97" s="38">
        <v>94</v>
      </c>
      <c r="B97" s="16" t="s">
        <v>85</v>
      </c>
      <c r="C97" s="14">
        <v>1176</v>
      </c>
      <c r="D97" s="14">
        <v>7624</v>
      </c>
    </row>
    <row r="98" spans="1:4" x14ac:dyDescent="0.25">
      <c r="A98" s="38">
        <v>95</v>
      </c>
      <c r="B98" s="16" t="s">
        <v>253</v>
      </c>
      <c r="C98" s="14">
        <v>1590</v>
      </c>
      <c r="D98" s="14">
        <v>8427</v>
      </c>
    </row>
    <row r="99" spans="1:4" x14ac:dyDescent="0.25">
      <c r="A99" s="38">
        <v>96</v>
      </c>
      <c r="B99" s="16" t="s">
        <v>252</v>
      </c>
      <c r="C99" s="14">
        <v>305</v>
      </c>
      <c r="D99" s="14">
        <v>1464</v>
      </c>
    </row>
    <row r="100" spans="1:4" x14ac:dyDescent="0.25">
      <c r="A100" s="38">
        <v>97</v>
      </c>
      <c r="B100" s="16" t="s">
        <v>251</v>
      </c>
      <c r="C100" s="14">
        <v>158</v>
      </c>
      <c r="D100" s="14">
        <v>1213</v>
      </c>
    </row>
    <row r="101" spans="1:4" x14ac:dyDescent="0.25">
      <c r="A101" s="38">
        <v>98</v>
      </c>
      <c r="B101" s="16" t="s">
        <v>250</v>
      </c>
      <c r="C101" s="14">
        <v>120</v>
      </c>
      <c r="D101" s="14">
        <v>559</v>
      </c>
    </row>
    <row r="102" spans="1:4" x14ac:dyDescent="0.25">
      <c r="A102" s="38">
        <v>99</v>
      </c>
      <c r="B102" s="16" t="s">
        <v>249</v>
      </c>
      <c r="C102" s="14">
        <v>178</v>
      </c>
      <c r="D102" s="14">
        <v>737</v>
      </c>
    </row>
    <row r="103" spans="1:4" x14ac:dyDescent="0.25">
      <c r="A103" s="38">
        <v>100</v>
      </c>
      <c r="B103" s="16" t="s">
        <v>248</v>
      </c>
      <c r="C103" s="14">
        <v>409</v>
      </c>
      <c r="D103" s="14">
        <v>1227</v>
      </c>
    </row>
    <row r="104" spans="1:4" x14ac:dyDescent="0.25">
      <c r="A104" s="38">
        <v>101</v>
      </c>
      <c r="B104" s="16" t="s">
        <v>247</v>
      </c>
      <c r="C104" s="14">
        <v>164</v>
      </c>
      <c r="D104" s="14">
        <v>1066</v>
      </c>
    </row>
    <row r="105" spans="1:4" x14ac:dyDescent="0.25">
      <c r="A105" s="38">
        <v>102</v>
      </c>
      <c r="B105" s="16" t="s">
        <v>246</v>
      </c>
      <c r="C105" s="14">
        <v>137</v>
      </c>
      <c r="D105" s="14">
        <v>814</v>
      </c>
    </row>
    <row r="106" spans="1:4" x14ac:dyDescent="0.25">
      <c r="A106" s="38">
        <v>103</v>
      </c>
      <c r="B106" s="16" t="s">
        <v>245</v>
      </c>
      <c r="C106" s="14">
        <v>120</v>
      </c>
      <c r="D106" s="14">
        <v>545</v>
      </c>
    </row>
    <row r="107" spans="1:4" x14ac:dyDescent="0.25">
      <c r="A107" s="38">
        <v>104</v>
      </c>
      <c r="B107" s="16" t="s">
        <v>244</v>
      </c>
      <c r="C107" s="14">
        <v>405</v>
      </c>
      <c r="D107" s="14">
        <v>2473</v>
      </c>
    </row>
    <row r="108" spans="1:4" x14ac:dyDescent="0.25">
      <c r="A108" s="38">
        <v>105</v>
      </c>
      <c r="B108" s="16" t="s">
        <v>243</v>
      </c>
      <c r="C108" s="14">
        <v>305.5</v>
      </c>
      <c r="D108" s="14">
        <v>2005</v>
      </c>
    </row>
    <row r="109" spans="1:4" x14ac:dyDescent="0.25">
      <c r="A109" s="38">
        <v>106</v>
      </c>
      <c r="B109" s="16" t="s">
        <v>242</v>
      </c>
      <c r="C109" s="14">
        <v>257</v>
      </c>
      <c r="D109" s="14">
        <v>1279</v>
      </c>
    </row>
    <row r="110" spans="1:4" x14ac:dyDescent="0.25">
      <c r="A110" s="38">
        <v>107</v>
      </c>
      <c r="B110" s="16" t="s">
        <v>241</v>
      </c>
      <c r="C110" s="14">
        <v>562</v>
      </c>
      <c r="D110" s="14">
        <v>5486</v>
      </c>
    </row>
    <row r="111" spans="1:4" x14ac:dyDescent="0.25">
      <c r="A111" s="38">
        <v>108</v>
      </c>
      <c r="B111" s="16" t="s">
        <v>240</v>
      </c>
      <c r="C111" s="14">
        <v>369</v>
      </c>
      <c r="D111" s="14">
        <v>2469</v>
      </c>
    </row>
    <row r="112" spans="1:4" x14ac:dyDescent="0.25">
      <c r="A112" s="38">
        <v>109</v>
      </c>
      <c r="B112" s="16" t="s">
        <v>239</v>
      </c>
      <c r="C112" s="14">
        <v>927.5</v>
      </c>
      <c r="D112" s="14">
        <v>3763</v>
      </c>
    </row>
    <row r="113" spans="1:4" x14ac:dyDescent="0.25">
      <c r="A113" s="38">
        <v>110</v>
      </c>
      <c r="B113" s="16" t="s">
        <v>238</v>
      </c>
      <c r="C113" s="14">
        <v>385</v>
      </c>
      <c r="D113" s="14">
        <v>3434</v>
      </c>
    </row>
    <row r="114" spans="1:4" x14ac:dyDescent="0.25">
      <c r="A114" s="38">
        <v>111</v>
      </c>
      <c r="B114" s="16" t="s">
        <v>237</v>
      </c>
      <c r="C114" s="14">
        <v>833.5</v>
      </c>
      <c r="D114" s="14">
        <v>5415</v>
      </c>
    </row>
    <row r="115" spans="1:4" x14ac:dyDescent="0.25">
      <c r="A115" s="38">
        <v>112</v>
      </c>
      <c r="B115" s="16" t="s">
        <v>236</v>
      </c>
      <c r="C115" s="14">
        <v>291.5</v>
      </c>
      <c r="D115" s="14">
        <v>1328</v>
      </c>
    </row>
    <row r="116" spans="1:4" x14ac:dyDescent="0.25">
      <c r="A116" s="38">
        <v>113</v>
      </c>
      <c r="B116" s="16" t="s">
        <v>235</v>
      </c>
      <c r="C116" s="14">
        <v>195</v>
      </c>
      <c r="D116" s="14">
        <v>916</v>
      </c>
    </row>
    <row r="117" spans="1:4" x14ac:dyDescent="0.25">
      <c r="A117" s="38">
        <v>114</v>
      </c>
      <c r="B117" s="16" t="s">
        <v>234</v>
      </c>
      <c r="C117" s="18">
        <v>150</v>
      </c>
      <c r="D117" s="18">
        <v>675</v>
      </c>
    </row>
    <row r="118" spans="1:4" x14ac:dyDescent="0.25">
      <c r="A118" s="38">
        <v>115</v>
      </c>
      <c r="B118" s="16" t="s">
        <v>233</v>
      </c>
      <c r="C118" s="14">
        <v>862</v>
      </c>
      <c r="D118" s="14">
        <v>7134</v>
      </c>
    </row>
    <row r="119" spans="1:4" x14ac:dyDescent="0.25">
      <c r="A119" s="38">
        <v>116</v>
      </c>
      <c r="B119" s="16" t="s">
        <v>232</v>
      </c>
      <c r="C119" s="14">
        <v>473</v>
      </c>
      <c r="D119" s="14">
        <v>2347</v>
      </c>
    </row>
    <row r="120" spans="1:4" x14ac:dyDescent="0.25">
      <c r="A120" s="38">
        <v>117</v>
      </c>
      <c r="B120" s="16" t="s">
        <v>231</v>
      </c>
      <c r="C120" s="14">
        <v>184</v>
      </c>
      <c r="D120" s="14">
        <v>1025</v>
      </c>
    </row>
    <row r="121" spans="1:4" x14ac:dyDescent="0.25">
      <c r="A121" s="38">
        <v>118</v>
      </c>
      <c r="B121" s="16" t="s">
        <v>230</v>
      </c>
      <c r="C121" s="14">
        <v>403</v>
      </c>
      <c r="D121" s="14">
        <v>5596</v>
      </c>
    </row>
    <row r="122" spans="1:4" x14ac:dyDescent="0.25">
      <c r="A122" s="38">
        <v>119</v>
      </c>
      <c r="B122" s="16" t="s">
        <v>229</v>
      </c>
      <c r="C122" s="14">
        <v>476</v>
      </c>
      <c r="D122" s="14">
        <v>6717</v>
      </c>
    </row>
    <row r="123" spans="1:4" x14ac:dyDescent="0.25">
      <c r="A123" s="38">
        <v>120</v>
      </c>
      <c r="B123" s="16" t="s">
        <v>228</v>
      </c>
      <c r="C123" s="14">
        <v>214</v>
      </c>
      <c r="D123" s="14">
        <v>2245</v>
      </c>
    </row>
    <row r="124" spans="1:4" x14ac:dyDescent="0.25">
      <c r="A124" s="38">
        <v>121</v>
      </c>
      <c r="B124" s="25" t="s">
        <v>227</v>
      </c>
      <c r="C124" s="14">
        <v>1276</v>
      </c>
      <c r="D124" s="14">
        <v>9401</v>
      </c>
    </row>
    <row r="125" spans="1:4" x14ac:dyDescent="0.25">
      <c r="A125" s="38">
        <v>122</v>
      </c>
      <c r="B125" s="16" t="s">
        <v>226</v>
      </c>
      <c r="C125" s="14">
        <v>501</v>
      </c>
      <c r="D125" s="14">
        <v>2965</v>
      </c>
    </row>
    <row r="126" spans="1:4" x14ac:dyDescent="0.25">
      <c r="A126" s="38">
        <v>123</v>
      </c>
      <c r="B126" s="16" t="s">
        <v>225</v>
      </c>
      <c r="C126" s="26">
        <v>1315</v>
      </c>
      <c r="D126" s="26">
        <v>14728</v>
      </c>
    </row>
    <row r="127" spans="1:4" x14ac:dyDescent="0.25">
      <c r="A127" s="38">
        <v>124</v>
      </c>
      <c r="B127" s="16" t="s">
        <v>223</v>
      </c>
      <c r="C127" s="14">
        <v>135</v>
      </c>
      <c r="D127" s="14">
        <v>540</v>
      </c>
    </row>
    <row r="128" spans="1:4" x14ac:dyDescent="0.25">
      <c r="A128" s="38">
        <v>125</v>
      </c>
      <c r="B128" s="16" t="s">
        <v>222</v>
      </c>
      <c r="C128" s="14">
        <v>190</v>
      </c>
      <c r="D128" s="14">
        <v>978</v>
      </c>
    </row>
    <row r="129" spans="1:4" x14ac:dyDescent="0.25">
      <c r="A129" s="38">
        <v>126</v>
      </c>
      <c r="B129" s="16" t="s">
        <v>221</v>
      </c>
      <c r="C129" s="14">
        <v>369</v>
      </c>
      <c r="D129" s="14">
        <v>5435</v>
      </c>
    </row>
    <row r="130" spans="1:4" x14ac:dyDescent="0.25">
      <c r="A130" s="38">
        <v>127</v>
      </c>
      <c r="B130" s="16" t="s">
        <v>220</v>
      </c>
      <c r="C130" s="14">
        <v>401</v>
      </c>
      <c r="D130" s="14">
        <v>3775</v>
      </c>
    </row>
    <row r="131" spans="1:4" x14ac:dyDescent="0.25">
      <c r="A131" s="38">
        <v>128</v>
      </c>
      <c r="B131" s="16" t="s">
        <v>219</v>
      </c>
      <c r="C131" s="14">
        <v>126</v>
      </c>
      <c r="D131" s="14">
        <v>1019</v>
      </c>
    </row>
    <row r="132" spans="1:4" x14ac:dyDescent="0.25">
      <c r="A132" s="38">
        <v>129</v>
      </c>
      <c r="B132" s="16" t="s">
        <v>218</v>
      </c>
      <c r="C132" s="14">
        <v>93</v>
      </c>
      <c r="D132" s="14">
        <v>411</v>
      </c>
    </row>
    <row r="133" spans="1:4" x14ac:dyDescent="0.25">
      <c r="A133" s="38">
        <v>130</v>
      </c>
      <c r="B133" s="16" t="s">
        <v>217</v>
      </c>
      <c r="C133" s="14">
        <v>168</v>
      </c>
      <c r="D133" s="14">
        <v>873</v>
      </c>
    </row>
    <row r="134" spans="1:4" x14ac:dyDescent="0.25">
      <c r="A134" s="38">
        <v>131</v>
      </c>
      <c r="B134" s="16" t="s">
        <v>216</v>
      </c>
      <c r="C134" s="14">
        <v>125</v>
      </c>
      <c r="D134" s="14">
        <v>346</v>
      </c>
    </row>
    <row r="135" spans="1:4" x14ac:dyDescent="0.25">
      <c r="A135" s="38">
        <v>132</v>
      </c>
      <c r="B135" s="16" t="s">
        <v>215</v>
      </c>
      <c r="C135" s="14">
        <v>164</v>
      </c>
      <c r="D135" s="14">
        <v>782</v>
      </c>
    </row>
    <row r="136" spans="1:4" x14ac:dyDescent="0.25">
      <c r="A136" s="38">
        <v>133</v>
      </c>
      <c r="B136" s="16" t="s">
        <v>214</v>
      </c>
      <c r="C136" s="14">
        <v>760</v>
      </c>
      <c r="D136" s="14">
        <v>4345</v>
      </c>
    </row>
    <row r="137" spans="1:4" x14ac:dyDescent="0.25">
      <c r="A137" s="38">
        <v>134</v>
      </c>
      <c r="B137" s="16" t="s">
        <v>213</v>
      </c>
      <c r="C137" s="14">
        <v>104</v>
      </c>
      <c r="D137" s="14">
        <v>722</v>
      </c>
    </row>
    <row r="138" spans="1:4" x14ac:dyDescent="0.25">
      <c r="A138" s="38">
        <v>135</v>
      </c>
      <c r="B138" s="16" t="s">
        <v>212</v>
      </c>
      <c r="C138" s="14">
        <v>261</v>
      </c>
      <c r="D138" s="14">
        <v>1297</v>
      </c>
    </row>
    <row r="139" spans="1:4" x14ac:dyDescent="0.25">
      <c r="A139" s="38">
        <v>136</v>
      </c>
      <c r="B139" s="16" t="s">
        <v>211</v>
      </c>
      <c r="C139" s="14">
        <v>280</v>
      </c>
      <c r="D139" s="14">
        <v>840</v>
      </c>
    </row>
    <row r="140" spans="1:4" x14ac:dyDescent="0.25">
      <c r="A140" s="38">
        <v>137</v>
      </c>
      <c r="B140" s="16" t="s">
        <v>210</v>
      </c>
      <c r="C140" s="14">
        <v>187</v>
      </c>
      <c r="D140" s="14">
        <v>829</v>
      </c>
    </row>
    <row r="141" spans="1:4" x14ac:dyDescent="0.25">
      <c r="A141" s="38">
        <v>138</v>
      </c>
      <c r="B141" s="16" t="s">
        <v>209</v>
      </c>
      <c r="C141" s="14">
        <v>837</v>
      </c>
      <c r="D141" s="14">
        <v>6292</v>
      </c>
    </row>
    <row r="142" spans="1:4" x14ac:dyDescent="0.25">
      <c r="A142" s="38">
        <v>139</v>
      </c>
      <c r="B142" s="16" t="s">
        <v>208</v>
      </c>
      <c r="C142" s="14">
        <v>125</v>
      </c>
      <c r="D142" s="14">
        <v>625</v>
      </c>
    </row>
    <row r="143" spans="1:4" x14ac:dyDescent="0.25">
      <c r="A143" s="38">
        <v>140</v>
      </c>
      <c r="B143" s="16" t="s">
        <v>207</v>
      </c>
      <c r="C143" s="14">
        <v>691</v>
      </c>
      <c r="D143" s="14">
        <v>5389</v>
      </c>
    </row>
    <row r="144" spans="1:4" x14ac:dyDescent="0.25">
      <c r="A144" s="38">
        <v>141</v>
      </c>
      <c r="B144" s="16" t="s">
        <v>206</v>
      </c>
      <c r="C144" s="14">
        <v>300</v>
      </c>
      <c r="D144" s="14">
        <v>1170</v>
      </c>
    </row>
    <row r="145" spans="1:4" x14ac:dyDescent="0.25">
      <c r="A145" s="38">
        <v>142</v>
      </c>
      <c r="B145" s="16" t="s">
        <v>205</v>
      </c>
      <c r="C145" s="14">
        <v>120</v>
      </c>
      <c r="D145" s="14">
        <v>623</v>
      </c>
    </row>
    <row r="146" spans="1:4" x14ac:dyDescent="0.25">
      <c r="A146" s="38">
        <v>143</v>
      </c>
      <c r="B146" s="16" t="s">
        <v>204</v>
      </c>
      <c r="C146" s="14">
        <v>555</v>
      </c>
      <c r="D146" s="14">
        <v>2893</v>
      </c>
    </row>
    <row r="147" spans="1:4" x14ac:dyDescent="0.25">
      <c r="A147" s="38">
        <v>144</v>
      </c>
      <c r="B147" s="16" t="s">
        <v>203</v>
      </c>
      <c r="C147" s="14">
        <v>370</v>
      </c>
      <c r="D147" s="14">
        <v>2206</v>
      </c>
    </row>
    <row r="148" spans="1:4" x14ac:dyDescent="0.25">
      <c r="A148" s="38">
        <v>145</v>
      </c>
      <c r="B148" s="16" t="s">
        <v>202</v>
      </c>
      <c r="C148" s="14">
        <v>1054</v>
      </c>
      <c r="D148" s="14">
        <v>6827</v>
      </c>
    </row>
    <row r="149" spans="1:4" x14ac:dyDescent="0.25">
      <c r="A149" s="38">
        <v>146</v>
      </c>
      <c r="B149" s="16" t="s">
        <v>201</v>
      </c>
      <c r="C149" s="14">
        <v>161</v>
      </c>
      <c r="D149" s="14">
        <v>952</v>
      </c>
    </row>
    <row r="150" spans="1:4" x14ac:dyDescent="0.25">
      <c r="A150" s="38">
        <v>147</v>
      </c>
      <c r="B150" s="16" t="s">
        <v>200</v>
      </c>
      <c r="C150" s="14">
        <v>453</v>
      </c>
      <c r="D150" s="14">
        <v>2253</v>
      </c>
    </row>
    <row r="151" spans="1:4" x14ac:dyDescent="0.25">
      <c r="A151" s="38">
        <v>148</v>
      </c>
      <c r="B151" s="16" t="s">
        <v>199</v>
      </c>
      <c r="C151" s="14">
        <v>300</v>
      </c>
      <c r="D151" s="14">
        <v>1722</v>
      </c>
    </row>
    <row r="152" spans="1:4" x14ac:dyDescent="0.25">
      <c r="A152" s="38">
        <v>149</v>
      </c>
      <c r="B152" s="16" t="s">
        <v>198</v>
      </c>
      <c r="C152" s="14">
        <v>360</v>
      </c>
      <c r="D152" s="14">
        <v>2383</v>
      </c>
    </row>
    <row r="153" spans="1:4" x14ac:dyDescent="0.25">
      <c r="A153" s="38">
        <v>150</v>
      </c>
      <c r="B153" s="16" t="s">
        <v>197</v>
      </c>
      <c r="C153" s="14">
        <v>523</v>
      </c>
      <c r="D153" s="14">
        <v>3531</v>
      </c>
    </row>
    <row r="154" spans="1:4" x14ac:dyDescent="0.25">
      <c r="A154" s="38">
        <v>151</v>
      </c>
      <c r="B154" s="16" t="s">
        <v>196</v>
      </c>
      <c r="C154" s="14">
        <v>2385</v>
      </c>
      <c r="D154" s="14">
        <v>13442</v>
      </c>
    </row>
    <row r="155" spans="1:4" x14ac:dyDescent="0.25">
      <c r="A155" s="38">
        <v>152</v>
      </c>
      <c r="B155" s="16" t="s">
        <v>195</v>
      </c>
      <c r="C155" s="14">
        <v>304.39999999999998</v>
      </c>
      <c r="D155" s="14">
        <v>1337</v>
      </c>
    </row>
    <row r="156" spans="1:4" x14ac:dyDescent="0.25">
      <c r="A156" s="38">
        <v>153</v>
      </c>
      <c r="B156" s="16" t="s">
        <v>194</v>
      </c>
      <c r="C156" s="14">
        <v>989</v>
      </c>
      <c r="D156" s="14">
        <v>10019</v>
      </c>
    </row>
    <row r="157" spans="1:4" x14ac:dyDescent="0.25">
      <c r="A157" s="38">
        <v>154</v>
      </c>
      <c r="B157" s="16" t="s">
        <v>193</v>
      </c>
      <c r="C157" s="14">
        <v>118</v>
      </c>
      <c r="D157" s="14">
        <v>581</v>
      </c>
    </row>
    <row r="158" spans="1:4" x14ac:dyDescent="0.25">
      <c r="A158" s="38">
        <v>155</v>
      </c>
      <c r="B158" s="16" t="s">
        <v>192</v>
      </c>
      <c r="C158" s="14">
        <v>384.5</v>
      </c>
      <c r="D158" s="14">
        <v>2358</v>
      </c>
    </row>
    <row r="159" spans="1:4" x14ac:dyDescent="0.25">
      <c r="A159" s="38">
        <v>156</v>
      </c>
      <c r="B159" s="16" t="s">
        <v>191</v>
      </c>
      <c r="C159" s="14">
        <v>136</v>
      </c>
      <c r="D159" s="14">
        <v>697</v>
      </c>
    </row>
    <row r="160" spans="1:4" x14ac:dyDescent="0.25">
      <c r="A160" s="38">
        <v>157</v>
      </c>
      <c r="B160" s="16" t="s">
        <v>190</v>
      </c>
      <c r="C160" s="14">
        <v>1039.5</v>
      </c>
      <c r="D160" s="14">
        <v>4736</v>
      </c>
    </row>
    <row r="161" spans="1:4" x14ac:dyDescent="0.25">
      <c r="A161" s="38">
        <v>158</v>
      </c>
      <c r="B161" s="16" t="s">
        <v>189</v>
      </c>
      <c r="C161" s="14">
        <v>362</v>
      </c>
      <c r="D161" s="14">
        <v>2294</v>
      </c>
    </row>
    <row r="162" spans="1:4" x14ac:dyDescent="0.25">
      <c r="A162" s="38">
        <v>159</v>
      </c>
      <c r="B162" s="16" t="s">
        <v>188</v>
      </c>
      <c r="C162" s="14">
        <v>120</v>
      </c>
      <c r="D162" s="14">
        <v>360</v>
      </c>
    </row>
    <row r="163" spans="1:4" x14ac:dyDescent="0.25">
      <c r="A163" s="38">
        <v>160</v>
      </c>
      <c r="B163" s="16" t="s">
        <v>187</v>
      </c>
      <c r="C163" s="14">
        <v>1128</v>
      </c>
      <c r="D163" s="14">
        <v>7410</v>
      </c>
    </row>
    <row r="164" spans="1:4" x14ac:dyDescent="0.25">
      <c r="A164" s="38">
        <v>161</v>
      </c>
      <c r="B164" s="16" t="s">
        <v>186</v>
      </c>
      <c r="C164" s="14">
        <v>196</v>
      </c>
      <c r="D164" s="14">
        <v>840</v>
      </c>
    </row>
    <row r="165" spans="1:4" x14ac:dyDescent="0.25">
      <c r="A165" s="38">
        <v>162</v>
      </c>
      <c r="B165" s="16" t="s">
        <v>185</v>
      </c>
      <c r="C165" s="14">
        <v>165</v>
      </c>
      <c r="D165" s="14">
        <v>683</v>
      </c>
    </row>
    <row r="166" spans="1:4" x14ac:dyDescent="0.25">
      <c r="A166" s="38">
        <v>163</v>
      </c>
      <c r="B166" s="16" t="s">
        <v>184</v>
      </c>
      <c r="C166" s="14">
        <v>179</v>
      </c>
      <c r="D166" s="14">
        <v>1422</v>
      </c>
    </row>
    <row r="167" spans="1:4" x14ac:dyDescent="0.25">
      <c r="A167" s="38">
        <v>164</v>
      </c>
      <c r="B167" s="16" t="s">
        <v>183</v>
      </c>
      <c r="C167" s="14">
        <v>1129</v>
      </c>
      <c r="D167" s="14">
        <v>11786</v>
      </c>
    </row>
    <row r="168" spans="1:4" x14ac:dyDescent="0.25">
      <c r="A168" s="38">
        <v>165</v>
      </c>
      <c r="B168" s="16" t="s">
        <v>182</v>
      </c>
      <c r="C168" s="14">
        <v>125</v>
      </c>
      <c r="D168" s="14">
        <v>1003</v>
      </c>
    </row>
    <row r="169" spans="1:4" x14ac:dyDescent="0.25">
      <c r="A169" s="38">
        <v>166</v>
      </c>
      <c r="B169" s="16" t="s">
        <v>181</v>
      </c>
      <c r="C169" s="14">
        <v>264</v>
      </c>
      <c r="D169" s="14">
        <v>1000</v>
      </c>
    </row>
    <row r="170" spans="1:4" x14ac:dyDescent="0.25">
      <c r="A170" s="38">
        <v>167</v>
      </c>
      <c r="B170" s="16" t="s">
        <v>180</v>
      </c>
      <c r="C170" s="14">
        <v>96.5</v>
      </c>
      <c r="D170" s="14">
        <v>633</v>
      </c>
    </row>
    <row r="171" spans="1:4" x14ac:dyDescent="0.25">
      <c r="A171" s="38">
        <v>168</v>
      </c>
      <c r="B171" s="16" t="s">
        <v>179</v>
      </c>
      <c r="C171" s="14">
        <v>4277</v>
      </c>
      <c r="D171" s="14">
        <v>36731</v>
      </c>
    </row>
    <row r="172" spans="1:4" x14ac:dyDescent="0.25">
      <c r="A172" s="38">
        <v>169</v>
      </c>
      <c r="B172" s="16" t="s">
        <v>682</v>
      </c>
      <c r="C172" s="14"/>
      <c r="D172" s="14">
        <v>33000</v>
      </c>
    </row>
    <row r="173" spans="1:4" x14ac:dyDescent="0.25">
      <c r="A173" s="38">
        <v>170</v>
      </c>
      <c r="B173" s="16" t="s">
        <v>178</v>
      </c>
      <c r="C173" s="14">
        <v>722</v>
      </c>
      <c r="D173" s="14">
        <v>7385</v>
      </c>
    </row>
    <row r="174" spans="1:4" x14ac:dyDescent="0.25">
      <c r="A174" s="38">
        <v>171</v>
      </c>
      <c r="B174" s="16" t="s">
        <v>177</v>
      </c>
      <c r="C174" s="14">
        <v>181.5</v>
      </c>
      <c r="D174" s="14">
        <v>1181</v>
      </c>
    </row>
    <row r="175" spans="1:4" x14ac:dyDescent="0.25">
      <c r="A175" s="38">
        <v>172</v>
      </c>
      <c r="B175" s="16" t="s">
        <v>176</v>
      </c>
      <c r="C175" s="14">
        <v>589</v>
      </c>
      <c r="D175" s="14">
        <v>4363</v>
      </c>
    </row>
    <row r="176" spans="1:4" x14ac:dyDescent="0.25">
      <c r="A176" s="38">
        <v>173</v>
      </c>
      <c r="B176" s="16" t="s">
        <v>175</v>
      </c>
      <c r="C176" s="14">
        <v>136</v>
      </c>
      <c r="D176" s="14">
        <v>748</v>
      </c>
    </row>
    <row r="177" spans="1:4" x14ac:dyDescent="0.25">
      <c r="A177" s="38">
        <v>174</v>
      </c>
      <c r="B177" s="16" t="s">
        <v>174</v>
      </c>
      <c r="C177" s="14">
        <v>509</v>
      </c>
      <c r="D177" s="14">
        <v>2887</v>
      </c>
    </row>
    <row r="178" spans="1:4" x14ac:dyDescent="0.25">
      <c r="A178" s="38">
        <v>175</v>
      </c>
      <c r="B178" s="16" t="s">
        <v>173</v>
      </c>
      <c r="C178" s="14">
        <v>835</v>
      </c>
      <c r="D178" s="14">
        <v>6567</v>
      </c>
    </row>
    <row r="179" spans="1:4" x14ac:dyDescent="0.25">
      <c r="A179" s="38">
        <v>176</v>
      </c>
      <c r="B179" s="16" t="s">
        <v>172</v>
      </c>
      <c r="C179" s="14">
        <v>126</v>
      </c>
      <c r="D179" s="14">
        <v>572</v>
      </c>
    </row>
    <row r="180" spans="1:4" x14ac:dyDescent="0.25">
      <c r="A180" s="38">
        <v>177</v>
      </c>
      <c r="B180" s="16" t="s">
        <v>171</v>
      </c>
      <c r="C180" s="14">
        <v>313.5</v>
      </c>
      <c r="D180" s="14">
        <v>1283</v>
      </c>
    </row>
    <row r="181" spans="1:4" x14ac:dyDescent="0.25">
      <c r="A181" s="38">
        <v>178</v>
      </c>
      <c r="B181" s="16" t="s">
        <v>170</v>
      </c>
      <c r="C181" s="14">
        <v>124</v>
      </c>
      <c r="D181" s="14">
        <v>440</v>
      </c>
    </row>
    <row r="182" spans="1:4" x14ac:dyDescent="0.25">
      <c r="A182" s="38">
        <v>179</v>
      </c>
      <c r="B182" s="16" t="s">
        <v>169</v>
      </c>
      <c r="C182" s="14">
        <v>950</v>
      </c>
      <c r="D182" s="14">
        <v>2867</v>
      </c>
    </row>
    <row r="183" spans="1:4" x14ac:dyDescent="0.25">
      <c r="A183" s="38">
        <v>180</v>
      </c>
      <c r="B183" s="16" t="s">
        <v>168</v>
      </c>
      <c r="C183" s="14">
        <v>291</v>
      </c>
      <c r="D183" s="14">
        <v>1386</v>
      </c>
    </row>
    <row r="184" spans="1:4" x14ac:dyDescent="0.25">
      <c r="A184" s="38">
        <v>181</v>
      </c>
      <c r="B184" s="16" t="s">
        <v>167</v>
      </c>
      <c r="C184" s="14">
        <v>1147</v>
      </c>
      <c r="D184" s="14">
        <v>8227</v>
      </c>
    </row>
    <row r="185" spans="1:4" x14ac:dyDescent="0.25">
      <c r="A185" s="38">
        <v>182</v>
      </c>
      <c r="B185" s="16" t="s">
        <v>166</v>
      </c>
      <c r="C185" s="14">
        <v>208</v>
      </c>
      <c r="D185" s="14">
        <v>624</v>
      </c>
    </row>
    <row r="186" spans="1:4" x14ac:dyDescent="0.25">
      <c r="A186" s="38">
        <v>183</v>
      </c>
      <c r="B186" s="16" t="s">
        <v>165</v>
      </c>
      <c r="C186" s="14">
        <v>233.5</v>
      </c>
      <c r="D186" s="14">
        <v>1124</v>
      </c>
    </row>
    <row r="187" spans="1:4" x14ac:dyDescent="0.25">
      <c r="A187" s="38">
        <v>184</v>
      </c>
      <c r="B187" s="16" t="s">
        <v>164</v>
      </c>
      <c r="C187" s="14">
        <v>410</v>
      </c>
      <c r="D187" s="14">
        <v>1856</v>
      </c>
    </row>
    <row r="188" spans="1:4" x14ac:dyDescent="0.25">
      <c r="A188" s="38">
        <v>185</v>
      </c>
      <c r="B188" s="16" t="s">
        <v>163</v>
      </c>
      <c r="C188" s="14">
        <v>184</v>
      </c>
      <c r="D188" s="14">
        <v>956</v>
      </c>
    </row>
    <row r="189" spans="1:4" x14ac:dyDescent="0.25">
      <c r="A189" s="38">
        <v>186</v>
      </c>
      <c r="B189" s="16" t="s">
        <v>162</v>
      </c>
      <c r="C189" s="14">
        <v>1154</v>
      </c>
      <c r="D189" s="14">
        <v>7328</v>
      </c>
    </row>
    <row r="190" spans="1:4" x14ac:dyDescent="0.25">
      <c r="A190" s="38">
        <v>187</v>
      </c>
      <c r="B190" s="16" t="s">
        <v>161</v>
      </c>
      <c r="C190" s="14">
        <v>356</v>
      </c>
      <c r="D190" s="14">
        <v>2549</v>
      </c>
    </row>
    <row r="191" spans="1:4" x14ac:dyDescent="0.25">
      <c r="A191" s="38">
        <v>188</v>
      </c>
      <c r="B191" s="16" t="s">
        <v>160</v>
      </c>
      <c r="C191" s="14">
        <v>105</v>
      </c>
      <c r="D191" s="14">
        <v>617</v>
      </c>
    </row>
    <row r="192" spans="1:4" x14ac:dyDescent="0.25">
      <c r="A192" s="38">
        <v>189</v>
      </c>
      <c r="B192" s="16" t="s">
        <v>159</v>
      </c>
      <c r="C192" s="14">
        <v>402</v>
      </c>
      <c r="D192" s="14">
        <v>1407</v>
      </c>
    </row>
    <row r="193" spans="1:4" x14ac:dyDescent="0.25">
      <c r="A193" s="38">
        <v>190</v>
      </c>
      <c r="B193" s="16" t="s">
        <v>158</v>
      </c>
      <c r="C193" s="14">
        <v>265</v>
      </c>
      <c r="D193" s="14">
        <v>1900</v>
      </c>
    </row>
    <row r="194" spans="1:4" x14ac:dyDescent="0.25">
      <c r="A194" s="38">
        <v>191</v>
      </c>
      <c r="B194" s="16" t="s">
        <v>157</v>
      </c>
      <c r="C194" s="14">
        <v>435</v>
      </c>
      <c r="D194" s="14">
        <v>2986</v>
      </c>
    </row>
    <row r="195" spans="1:4" x14ac:dyDescent="0.25">
      <c r="A195" s="38">
        <v>192</v>
      </c>
      <c r="B195" s="16" t="s">
        <v>156</v>
      </c>
      <c r="C195" s="14">
        <v>913</v>
      </c>
      <c r="D195" s="14">
        <v>4435</v>
      </c>
    </row>
    <row r="196" spans="1:4" x14ac:dyDescent="0.25">
      <c r="A196" s="38">
        <v>193</v>
      </c>
      <c r="B196" s="16" t="s">
        <v>155</v>
      </c>
      <c r="C196" s="14">
        <v>872</v>
      </c>
      <c r="D196" s="14">
        <v>6477</v>
      </c>
    </row>
    <row r="197" spans="1:4" x14ac:dyDescent="0.25">
      <c r="A197" s="38">
        <v>194</v>
      </c>
      <c r="B197" s="16" t="s">
        <v>154</v>
      </c>
      <c r="C197" s="14">
        <v>760</v>
      </c>
      <c r="D197" s="14">
        <v>4735</v>
      </c>
    </row>
    <row r="198" spans="1:4" x14ac:dyDescent="0.25">
      <c r="A198" s="38">
        <v>195</v>
      </c>
      <c r="B198" s="16" t="s">
        <v>153</v>
      </c>
      <c r="C198" s="14">
        <v>278</v>
      </c>
      <c r="D198" s="14">
        <v>1390</v>
      </c>
    </row>
    <row r="199" spans="1:4" x14ac:dyDescent="0.25">
      <c r="A199" s="38"/>
      <c r="B199" s="16"/>
      <c r="C199" s="18"/>
      <c r="D199" s="18"/>
    </row>
    <row r="200" spans="1:4" ht="15.75" x14ac:dyDescent="0.25">
      <c r="A200" s="38"/>
      <c r="B200" s="23" t="s">
        <v>670</v>
      </c>
      <c r="C200" s="27">
        <f>SUM(C4:C199)</f>
        <v>89961.099999999991</v>
      </c>
      <c r="D200" s="27">
        <f>SUM(D4:D199)</f>
        <v>644126</v>
      </c>
    </row>
    <row r="201" spans="1:4" x14ac:dyDescent="0.25">
      <c r="A201" s="38"/>
    </row>
    <row r="202" spans="1:4" x14ac:dyDescent="0.25">
      <c r="A202" s="38"/>
    </row>
    <row r="203" spans="1:4" x14ac:dyDescent="0.25">
      <c r="A203" s="38"/>
    </row>
    <row r="204" spans="1:4" x14ac:dyDescent="0.25">
      <c r="A204" s="38"/>
    </row>
    <row r="205" spans="1:4" x14ac:dyDescent="0.25">
      <c r="A205" s="38"/>
    </row>
  </sheetData>
  <sortState xmlns:xlrd2="http://schemas.microsoft.com/office/spreadsheetml/2017/richdata2" ref="B4:D198">
    <sortCondition ref="B198"/>
  </sortState>
  <mergeCells count="1"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43"/>
  <sheetViews>
    <sheetView topLeftCell="A114" workbookViewId="0">
      <selection activeCell="B85" sqref="B85"/>
    </sheetView>
  </sheetViews>
  <sheetFormatPr defaultRowHeight="15" x14ac:dyDescent="0.25"/>
  <cols>
    <col min="1" max="1" width="6.85546875" customWidth="1"/>
    <col min="2" max="2" width="29.85546875" bestFit="1" customWidth="1"/>
    <col min="3" max="3" width="22" customWidth="1"/>
    <col min="4" max="4" width="22.140625" customWidth="1"/>
  </cols>
  <sheetData>
    <row r="2" spans="1:4" x14ac:dyDescent="0.25">
      <c r="B2" s="170" t="s">
        <v>349</v>
      </c>
      <c r="C2" s="170"/>
      <c r="D2" s="170"/>
    </row>
    <row r="3" spans="1:4" x14ac:dyDescent="0.25">
      <c r="B3" s="11" t="s">
        <v>1</v>
      </c>
      <c r="C3" s="11" t="s">
        <v>667</v>
      </c>
      <c r="D3" s="11" t="s">
        <v>674</v>
      </c>
    </row>
    <row r="4" spans="1:4" x14ac:dyDescent="0.25">
      <c r="A4" s="38">
        <v>1</v>
      </c>
      <c r="B4" s="16" t="s">
        <v>473</v>
      </c>
      <c r="C4" s="28">
        <v>174</v>
      </c>
      <c r="D4" s="28">
        <v>873</v>
      </c>
    </row>
    <row r="5" spans="1:4" x14ac:dyDescent="0.25">
      <c r="A5" s="38">
        <v>2</v>
      </c>
      <c r="B5" s="16" t="s">
        <v>472</v>
      </c>
      <c r="C5" s="29">
        <v>2175</v>
      </c>
      <c r="D5" s="29">
        <v>13887</v>
      </c>
    </row>
    <row r="6" spans="1:4" x14ac:dyDescent="0.25">
      <c r="A6" s="38">
        <v>3</v>
      </c>
      <c r="B6" s="16" t="s">
        <v>471</v>
      </c>
      <c r="C6" s="28">
        <v>166</v>
      </c>
      <c r="D6" s="28">
        <v>929</v>
      </c>
    </row>
    <row r="7" spans="1:4" x14ac:dyDescent="0.25">
      <c r="A7" s="38">
        <v>4</v>
      </c>
      <c r="B7" s="16" t="s">
        <v>470</v>
      </c>
      <c r="C7" s="28">
        <v>347.5</v>
      </c>
      <c r="D7" s="28">
        <v>2605</v>
      </c>
    </row>
    <row r="8" spans="1:4" x14ac:dyDescent="0.25">
      <c r="A8" s="38">
        <v>5</v>
      </c>
      <c r="B8" s="16" t="s">
        <v>469</v>
      </c>
      <c r="C8" s="28">
        <v>250</v>
      </c>
      <c r="D8" s="28">
        <v>1529</v>
      </c>
    </row>
    <row r="9" spans="1:4" x14ac:dyDescent="0.25">
      <c r="A9" s="38">
        <v>6</v>
      </c>
      <c r="B9" s="16" t="s">
        <v>468</v>
      </c>
      <c r="C9" s="28">
        <v>591</v>
      </c>
      <c r="D9" s="28">
        <v>3932</v>
      </c>
    </row>
    <row r="10" spans="1:4" x14ac:dyDescent="0.25">
      <c r="A10" s="38">
        <v>7</v>
      </c>
      <c r="B10" s="16" t="s">
        <v>467</v>
      </c>
      <c r="C10" s="28">
        <v>50</v>
      </c>
      <c r="D10" s="28">
        <v>1152</v>
      </c>
    </row>
    <row r="11" spans="1:4" x14ac:dyDescent="0.25">
      <c r="A11" s="38">
        <v>8</v>
      </c>
      <c r="B11" s="16" t="s">
        <v>466</v>
      </c>
      <c r="C11" s="28">
        <v>1100</v>
      </c>
      <c r="D11" s="28">
        <v>9956</v>
      </c>
    </row>
    <row r="12" spans="1:4" x14ac:dyDescent="0.25">
      <c r="A12" s="38">
        <v>9</v>
      </c>
      <c r="B12" s="16" t="s">
        <v>465</v>
      </c>
      <c r="C12" s="28">
        <v>1642</v>
      </c>
      <c r="D12" s="28">
        <v>13499</v>
      </c>
    </row>
    <row r="13" spans="1:4" x14ac:dyDescent="0.25">
      <c r="A13" s="38">
        <v>10</v>
      </c>
      <c r="B13" s="35" t="s">
        <v>675</v>
      </c>
      <c r="C13" s="28">
        <v>6678</v>
      </c>
      <c r="D13" s="28">
        <v>48677</v>
      </c>
    </row>
    <row r="14" spans="1:4" x14ac:dyDescent="0.25">
      <c r="A14" s="38">
        <v>11</v>
      </c>
      <c r="B14" s="16" t="s">
        <v>464</v>
      </c>
      <c r="C14" s="28">
        <v>444.5</v>
      </c>
      <c r="D14" s="28">
        <v>2527</v>
      </c>
    </row>
    <row r="15" spans="1:4" x14ac:dyDescent="0.25">
      <c r="A15" s="38">
        <v>12</v>
      </c>
      <c r="B15" s="16" t="s">
        <v>463</v>
      </c>
      <c r="C15" s="28">
        <v>132</v>
      </c>
      <c r="D15" s="28">
        <v>559</v>
      </c>
    </row>
    <row r="16" spans="1:4" x14ac:dyDescent="0.25">
      <c r="A16" s="38">
        <v>13</v>
      </c>
      <c r="B16" s="16" t="s">
        <v>462</v>
      </c>
      <c r="C16" s="28">
        <v>936</v>
      </c>
      <c r="D16" s="28">
        <v>5291</v>
      </c>
    </row>
    <row r="17" spans="1:4" x14ac:dyDescent="0.25">
      <c r="A17" s="38">
        <v>14</v>
      </c>
      <c r="B17" s="16" t="s">
        <v>461</v>
      </c>
      <c r="C17" s="28">
        <v>782</v>
      </c>
      <c r="D17" s="28">
        <v>3519</v>
      </c>
    </row>
    <row r="18" spans="1:4" x14ac:dyDescent="0.25">
      <c r="A18" s="38">
        <v>15</v>
      </c>
      <c r="B18" s="16" t="s">
        <v>460</v>
      </c>
      <c r="C18" s="28">
        <v>103</v>
      </c>
      <c r="D18" s="28">
        <v>731</v>
      </c>
    </row>
    <row r="19" spans="1:4" x14ac:dyDescent="0.25">
      <c r="A19" s="38">
        <v>16</v>
      </c>
      <c r="B19" s="16" t="s">
        <v>459</v>
      </c>
      <c r="C19" s="28">
        <v>249</v>
      </c>
      <c r="D19" s="28">
        <v>1167</v>
      </c>
    </row>
    <row r="20" spans="1:4" x14ac:dyDescent="0.25">
      <c r="A20" s="38">
        <v>17</v>
      </c>
      <c r="B20" s="16" t="s">
        <v>458</v>
      </c>
      <c r="C20" s="28">
        <v>2905</v>
      </c>
      <c r="D20" s="28">
        <v>37176</v>
      </c>
    </row>
    <row r="21" spans="1:4" x14ac:dyDescent="0.25">
      <c r="A21" s="38">
        <v>18</v>
      </c>
      <c r="B21" s="16" t="s">
        <v>457</v>
      </c>
      <c r="C21" s="28">
        <v>152</v>
      </c>
      <c r="D21" s="28">
        <v>295</v>
      </c>
    </row>
    <row r="22" spans="1:4" x14ac:dyDescent="0.25">
      <c r="A22" s="38">
        <v>19</v>
      </c>
      <c r="B22" s="16" t="s">
        <v>456</v>
      </c>
      <c r="C22" s="28">
        <v>462.5</v>
      </c>
      <c r="D22" s="28">
        <v>2392</v>
      </c>
    </row>
    <row r="23" spans="1:4" x14ac:dyDescent="0.25">
      <c r="A23" s="38">
        <v>20</v>
      </c>
      <c r="B23" s="16" t="s">
        <v>455</v>
      </c>
      <c r="C23" s="28">
        <v>436</v>
      </c>
      <c r="D23" s="28">
        <v>4473</v>
      </c>
    </row>
    <row r="24" spans="1:4" x14ac:dyDescent="0.25">
      <c r="A24" s="38">
        <v>21</v>
      </c>
      <c r="B24" s="30" t="s">
        <v>326</v>
      </c>
      <c r="C24" s="28">
        <v>680</v>
      </c>
      <c r="D24" s="28">
        <v>9838</v>
      </c>
    </row>
    <row r="25" spans="1:4" x14ac:dyDescent="0.25">
      <c r="A25" s="38">
        <v>22</v>
      </c>
      <c r="B25" s="16" t="s">
        <v>454</v>
      </c>
      <c r="C25" s="28">
        <v>175</v>
      </c>
      <c r="D25" s="28">
        <v>1010</v>
      </c>
    </row>
    <row r="26" spans="1:4" x14ac:dyDescent="0.25">
      <c r="A26" s="38">
        <v>23</v>
      </c>
      <c r="B26" s="16" t="s">
        <v>453</v>
      </c>
      <c r="C26" s="28">
        <v>720</v>
      </c>
      <c r="D26" s="28">
        <v>4070</v>
      </c>
    </row>
    <row r="27" spans="1:4" x14ac:dyDescent="0.25">
      <c r="A27" s="38">
        <v>24</v>
      </c>
      <c r="B27" s="16" t="s">
        <v>452</v>
      </c>
      <c r="C27" s="28">
        <v>372</v>
      </c>
      <c r="D27" s="28">
        <v>1636</v>
      </c>
    </row>
    <row r="28" spans="1:4" x14ac:dyDescent="0.25">
      <c r="A28" s="38">
        <v>25</v>
      </c>
      <c r="B28" s="16" t="s">
        <v>451</v>
      </c>
      <c r="C28" s="28">
        <v>332</v>
      </c>
      <c r="D28" s="28">
        <v>1696</v>
      </c>
    </row>
    <row r="29" spans="1:4" x14ac:dyDescent="0.25">
      <c r="A29" s="38">
        <v>26</v>
      </c>
      <c r="B29" s="16" t="s">
        <v>450</v>
      </c>
      <c r="C29" s="28">
        <v>508</v>
      </c>
      <c r="D29" s="28">
        <v>3084</v>
      </c>
    </row>
    <row r="30" spans="1:4" x14ac:dyDescent="0.25">
      <c r="A30" s="38">
        <v>27</v>
      </c>
      <c r="B30" s="16" t="s">
        <v>449</v>
      </c>
      <c r="C30" s="28">
        <v>1006</v>
      </c>
      <c r="D30" s="28">
        <v>5971</v>
      </c>
    </row>
    <row r="31" spans="1:4" x14ac:dyDescent="0.25">
      <c r="A31" s="38">
        <v>28</v>
      </c>
      <c r="B31" s="16" t="s">
        <v>448</v>
      </c>
      <c r="C31" s="28">
        <v>170</v>
      </c>
      <c r="D31" s="28">
        <v>1032</v>
      </c>
    </row>
    <row r="32" spans="1:4" x14ac:dyDescent="0.25">
      <c r="A32" s="38">
        <v>29</v>
      </c>
      <c r="B32" s="16" t="s">
        <v>447</v>
      </c>
      <c r="C32" s="28">
        <v>151</v>
      </c>
      <c r="D32" s="28">
        <v>744</v>
      </c>
    </row>
    <row r="33" spans="1:4" x14ac:dyDescent="0.25">
      <c r="A33" s="38">
        <v>30</v>
      </c>
      <c r="B33" s="16" t="s">
        <v>446</v>
      </c>
      <c r="C33" s="28">
        <v>210</v>
      </c>
      <c r="D33" s="28">
        <v>1071</v>
      </c>
    </row>
    <row r="34" spans="1:4" x14ac:dyDescent="0.25">
      <c r="A34" s="38">
        <v>31</v>
      </c>
      <c r="B34" s="16" t="s">
        <v>445</v>
      </c>
      <c r="C34" s="28">
        <v>739</v>
      </c>
      <c r="D34" s="28">
        <v>4953</v>
      </c>
    </row>
    <row r="35" spans="1:4" x14ac:dyDescent="0.25">
      <c r="A35" s="38">
        <v>32</v>
      </c>
      <c r="B35" s="16" t="s">
        <v>444</v>
      </c>
      <c r="C35" s="28">
        <v>2160</v>
      </c>
      <c r="D35" s="28">
        <v>23422</v>
      </c>
    </row>
    <row r="36" spans="1:4" x14ac:dyDescent="0.25">
      <c r="A36" s="38">
        <v>33</v>
      </c>
      <c r="B36" s="16" t="s">
        <v>443</v>
      </c>
      <c r="C36" s="28">
        <v>332</v>
      </c>
      <c r="D36" s="28">
        <v>1599</v>
      </c>
    </row>
    <row r="37" spans="1:4" x14ac:dyDescent="0.25">
      <c r="A37" s="38">
        <v>34</v>
      </c>
      <c r="B37" s="16" t="s">
        <v>442</v>
      </c>
      <c r="C37" s="28">
        <v>405</v>
      </c>
      <c r="D37" s="28">
        <v>1597</v>
      </c>
    </row>
    <row r="38" spans="1:4" x14ac:dyDescent="0.25">
      <c r="A38" s="38">
        <v>35</v>
      </c>
      <c r="B38" s="16" t="s">
        <v>441</v>
      </c>
      <c r="C38" s="28">
        <v>146</v>
      </c>
      <c r="D38" s="28">
        <v>1216</v>
      </c>
    </row>
    <row r="39" spans="1:4" x14ac:dyDescent="0.25">
      <c r="A39" s="38">
        <v>36</v>
      </c>
      <c r="B39" s="16" t="s">
        <v>440</v>
      </c>
      <c r="C39" s="28">
        <v>840</v>
      </c>
      <c r="D39" s="28">
        <v>5208</v>
      </c>
    </row>
    <row r="40" spans="1:4" x14ac:dyDescent="0.25">
      <c r="A40" s="38">
        <v>37</v>
      </c>
      <c r="B40" s="16" t="s">
        <v>439</v>
      </c>
      <c r="C40" s="28">
        <v>304</v>
      </c>
      <c r="D40" s="28">
        <v>2097</v>
      </c>
    </row>
    <row r="41" spans="1:4" x14ac:dyDescent="0.25">
      <c r="A41" s="38">
        <v>38</v>
      </c>
      <c r="B41" s="16" t="s">
        <v>438</v>
      </c>
      <c r="C41" s="28">
        <v>35.5</v>
      </c>
      <c r="D41" s="28">
        <v>100</v>
      </c>
    </row>
    <row r="42" spans="1:4" x14ac:dyDescent="0.25">
      <c r="A42" s="38">
        <v>39</v>
      </c>
      <c r="B42" s="16" t="s">
        <v>437</v>
      </c>
      <c r="C42" s="28">
        <v>170</v>
      </c>
      <c r="D42" s="28">
        <v>595</v>
      </c>
    </row>
    <row r="43" spans="1:4" x14ac:dyDescent="0.25">
      <c r="A43" s="38">
        <v>40</v>
      </c>
      <c r="B43" s="30" t="s">
        <v>611</v>
      </c>
      <c r="C43" s="28">
        <v>380</v>
      </c>
      <c r="D43" s="28">
        <v>3630</v>
      </c>
    </row>
    <row r="44" spans="1:4" x14ac:dyDescent="0.25">
      <c r="A44" s="38">
        <v>41</v>
      </c>
      <c r="B44" s="16" t="s">
        <v>436</v>
      </c>
      <c r="C44" s="28">
        <v>172</v>
      </c>
      <c r="D44" s="28">
        <v>895</v>
      </c>
    </row>
    <row r="45" spans="1:4" x14ac:dyDescent="0.25">
      <c r="A45" s="38">
        <v>42</v>
      </c>
      <c r="B45" s="16" t="s">
        <v>435</v>
      </c>
      <c r="C45" s="28">
        <v>173</v>
      </c>
      <c r="D45" s="28">
        <v>1036</v>
      </c>
    </row>
    <row r="46" spans="1:4" x14ac:dyDescent="0.25">
      <c r="A46" s="38">
        <v>43</v>
      </c>
      <c r="B46" s="16" t="s">
        <v>434</v>
      </c>
      <c r="C46" s="28">
        <v>1032</v>
      </c>
      <c r="D46" s="28">
        <v>7378</v>
      </c>
    </row>
    <row r="47" spans="1:4" x14ac:dyDescent="0.25">
      <c r="A47" s="38">
        <v>44</v>
      </c>
      <c r="B47" s="30" t="s">
        <v>608</v>
      </c>
      <c r="C47" s="28">
        <v>638</v>
      </c>
      <c r="D47" s="28">
        <v>4341</v>
      </c>
    </row>
    <row r="48" spans="1:4" x14ac:dyDescent="0.25">
      <c r="A48" s="38">
        <v>45</v>
      </c>
      <c r="B48" s="16" t="s">
        <v>433</v>
      </c>
      <c r="C48" s="28">
        <v>126.5</v>
      </c>
      <c r="D48" s="28">
        <v>595</v>
      </c>
    </row>
    <row r="49" spans="1:4" x14ac:dyDescent="0.25">
      <c r="A49" s="38">
        <v>46</v>
      </c>
      <c r="B49" s="16" t="s">
        <v>432</v>
      </c>
      <c r="C49" s="28">
        <v>660</v>
      </c>
      <c r="D49" s="28">
        <v>3498</v>
      </c>
    </row>
    <row r="50" spans="1:4" x14ac:dyDescent="0.25">
      <c r="A50" s="38">
        <v>47</v>
      </c>
      <c r="B50" s="16" t="s">
        <v>431</v>
      </c>
      <c r="C50" s="28">
        <v>937</v>
      </c>
      <c r="D50" s="28">
        <v>9252</v>
      </c>
    </row>
    <row r="51" spans="1:4" x14ac:dyDescent="0.25">
      <c r="A51" s="38">
        <v>48</v>
      </c>
      <c r="B51" s="16" t="s">
        <v>430</v>
      </c>
      <c r="C51" s="28">
        <v>117.5</v>
      </c>
      <c r="D51" s="28">
        <v>577</v>
      </c>
    </row>
    <row r="52" spans="1:4" x14ac:dyDescent="0.25">
      <c r="A52" s="38">
        <v>49</v>
      </c>
      <c r="B52" s="16" t="s">
        <v>429</v>
      </c>
      <c r="C52" s="28">
        <v>375.5</v>
      </c>
      <c r="D52" s="28">
        <v>1859</v>
      </c>
    </row>
    <row r="53" spans="1:4" x14ac:dyDescent="0.25">
      <c r="A53" s="38">
        <v>50</v>
      </c>
      <c r="B53" s="16" t="s">
        <v>428</v>
      </c>
      <c r="C53" s="28">
        <v>138.5</v>
      </c>
      <c r="D53" s="28">
        <v>632</v>
      </c>
    </row>
    <row r="54" spans="1:4" x14ac:dyDescent="0.25">
      <c r="A54" s="38">
        <v>51</v>
      </c>
      <c r="B54" s="16" t="s">
        <v>427</v>
      </c>
      <c r="C54" s="28">
        <v>394</v>
      </c>
      <c r="D54" s="28">
        <v>2148</v>
      </c>
    </row>
    <row r="55" spans="1:4" x14ac:dyDescent="0.25">
      <c r="A55" s="38">
        <v>52</v>
      </c>
      <c r="B55" s="16" t="s">
        <v>426</v>
      </c>
      <c r="C55" s="28">
        <v>767</v>
      </c>
      <c r="D55" s="28">
        <v>3617</v>
      </c>
    </row>
    <row r="56" spans="1:4" x14ac:dyDescent="0.25">
      <c r="A56" s="38">
        <v>53</v>
      </c>
      <c r="B56" s="16" t="s">
        <v>425</v>
      </c>
      <c r="C56" s="28">
        <v>579</v>
      </c>
      <c r="D56" s="28">
        <v>3366</v>
      </c>
    </row>
    <row r="57" spans="1:4" x14ac:dyDescent="0.25">
      <c r="A57" s="38">
        <v>54</v>
      </c>
      <c r="B57" s="16" t="s">
        <v>424</v>
      </c>
      <c r="C57" s="28">
        <v>152</v>
      </c>
      <c r="D57" s="28">
        <v>562</v>
      </c>
    </row>
    <row r="58" spans="1:4" x14ac:dyDescent="0.25">
      <c r="A58" s="38">
        <v>55</v>
      </c>
      <c r="B58" s="30" t="s">
        <v>598</v>
      </c>
      <c r="C58" s="28">
        <v>716</v>
      </c>
      <c r="D58" s="28">
        <v>5960</v>
      </c>
    </row>
    <row r="59" spans="1:4" x14ac:dyDescent="0.25">
      <c r="A59" s="38">
        <v>56</v>
      </c>
      <c r="B59" s="16" t="s">
        <v>423</v>
      </c>
      <c r="C59" s="28">
        <v>590</v>
      </c>
      <c r="D59" s="28">
        <v>6537</v>
      </c>
    </row>
    <row r="60" spans="1:4" x14ac:dyDescent="0.25">
      <c r="A60" s="38">
        <v>57</v>
      </c>
      <c r="B60" s="30" t="s">
        <v>595</v>
      </c>
      <c r="C60" s="28">
        <v>480</v>
      </c>
      <c r="D60" s="28">
        <v>2910</v>
      </c>
    </row>
    <row r="61" spans="1:4" x14ac:dyDescent="0.25">
      <c r="A61" s="38">
        <v>58</v>
      </c>
      <c r="B61" s="16" t="s">
        <v>422</v>
      </c>
      <c r="C61" s="28">
        <v>788</v>
      </c>
      <c r="D61" s="28">
        <v>7527</v>
      </c>
    </row>
    <row r="62" spans="1:4" x14ac:dyDescent="0.25">
      <c r="A62" s="38">
        <v>59</v>
      </c>
      <c r="B62" s="16" t="s">
        <v>421</v>
      </c>
      <c r="C62" s="28">
        <v>340</v>
      </c>
      <c r="D62" s="28">
        <v>1700</v>
      </c>
    </row>
    <row r="63" spans="1:4" x14ac:dyDescent="0.25">
      <c r="A63" s="38">
        <v>60</v>
      </c>
      <c r="B63" s="16" t="s">
        <v>420</v>
      </c>
      <c r="C63" s="28">
        <v>1818</v>
      </c>
      <c r="D63" s="28">
        <v>13184</v>
      </c>
    </row>
    <row r="64" spans="1:4" x14ac:dyDescent="0.25">
      <c r="A64" s="38">
        <v>61</v>
      </c>
      <c r="B64" s="16" t="s">
        <v>419</v>
      </c>
      <c r="C64" s="28">
        <v>181</v>
      </c>
      <c r="D64" s="28">
        <v>1479</v>
      </c>
    </row>
    <row r="65" spans="1:4" x14ac:dyDescent="0.25">
      <c r="A65" s="38">
        <v>62</v>
      </c>
      <c r="B65" s="16" t="s">
        <v>418</v>
      </c>
      <c r="C65" s="28">
        <v>160</v>
      </c>
      <c r="D65" s="28">
        <v>1306</v>
      </c>
    </row>
    <row r="66" spans="1:4" x14ac:dyDescent="0.25">
      <c r="A66" s="38">
        <v>63</v>
      </c>
      <c r="B66" s="16" t="s">
        <v>417</v>
      </c>
      <c r="C66" s="28">
        <v>3533</v>
      </c>
      <c r="D66" s="28">
        <v>17360</v>
      </c>
    </row>
    <row r="67" spans="1:4" x14ac:dyDescent="0.25">
      <c r="A67" s="38">
        <v>64</v>
      </c>
      <c r="B67" s="16" t="s">
        <v>416</v>
      </c>
      <c r="C67" s="28">
        <v>293.5</v>
      </c>
      <c r="D67" s="28">
        <v>2554</v>
      </c>
    </row>
    <row r="68" spans="1:4" x14ac:dyDescent="0.25">
      <c r="A68" s="38">
        <v>65</v>
      </c>
      <c r="B68" s="16" t="s">
        <v>415</v>
      </c>
      <c r="C68" s="28">
        <v>154</v>
      </c>
      <c r="D68" s="28">
        <v>925</v>
      </c>
    </row>
    <row r="69" spans="1:4" x14ac:dyDescent="0.25">
      <c r="A69" s="38">
        <v>66</v>
      </c>
      <c r="B69" s="16" t="s">
        <v>580</v>
      </c>
      <c r="C69" s="14">
        <v>1205</v>
      </c>
      <c r="D69" s="14">
        <v>11052</v>
      </c>
    </row>
    <row r="70" spans="1:4" x14ac:dyDescent="0.25">
      <c r="A70" s="38">
        <v>67</v>
      </c>
      <c r="B70" s="16" t="s">
        <v>414</v>
      </c>
      <c r="C70" s="28">
        <v>300</v>
      </c>
      <c r="D70" s="28">
        <v>2015</v>
      </c>
    </row>
    <row r="71" spans="1:4" x14ac:dyDescent="0.25">
      <c r="A71" s="38">
        <v>68</v>
      </c>
      <c r="B71" s="16" t="s">
        <v>413</v>
      </c>
      <c r="C71" s="28">
        <v>606</v>
      </c>
      <c r="D71" s="28">
        <v>4722</v>
      </c>
    </row>
    <row r="72" spans="1:4" x14ac:dyDescent="0.25">
      <c r="A72" s="38">
        <v>69</v>
      </c>
      <c r="B72" s="16" t="s">
        <v>412</v>
      </c>
      <c r="C72" s="28">
        <v>521</v>
      </c>
      <c r="D72" s="28">
        <v>3143</v>
      </c>
    </row>
    <row r="73" spans="1:4" x14ac:dyDescent="0.25">
      <c r="A73" s="38">
        <v>70</v>
      </c>
      <c r="B73" s="16" t="s">
        <v>411</v>
      </c>
      <c r="C73" s="28">
        <v>222</v>
      </c>
      <c r="D73" s="28">
        <v>3143</v>
      </c>
    </row>
    <row r="74" spans="1:4" x14ac:dyDescent="0.25">
      <c r="A74" s="38">
        <v>71</v>
      </c>
      <c r="B74" s="16" t="s">
        <v>410</v>
      </c>
      <c r="C74" s="28">
        <v>289</v>
      </c>
      <c r="D74" s="28">
        <v>1852</v>
      </c>
    </row>
    <row r="75" spans="1:4" x14ac:dyDescent="0.25">
      <c r="A75" s="38">
        <v>72</v>
      </c>
      <c r="B75" s="16" t="s">
        <v>409</v>
      </c>
      <c r="C75" s="28">
        <v>118</v>
      </c>
      <c r="D75" s="28">
        <v>1061</v>
      </c>
    </row>
    <row r="76" spans="1:4" x14ac:dyDescent="0.25">
      <c r="A76" s="38">
        <v>73</v>
      </c>
      <c r="B76" s="16" t="s">
        <v>408</v>
      </c>
      <c r="C76" s="28">
        <v>259</v>
      </c>
      <c r="D76" s="28">
        <v>2016</v>
      </c>
    </row>
    <row r="77" spans="1:4" x14ac:dyDescent="0.25">
      <c r="A77" s="38">
        <v>74</v>
      </c>
      <c r="B77" s="16" t="s">
        <v>407</v>
      </c>
      <c r="C77" s="28">
        <v>200</v>
      </c>
      <c r="D77" s="28">
        <v>1126</v>
      </c>
    </row>
    <row r="78" spans="1:4" x14ac:dyDescent="0.25">
      <c r="A78" s="38">
        <v>75</v>
      </c>
      <c r="B78" s="16" t="s">
        <v>406</v>
      </c>
      <c r="C78" s="28">
        <v>376.5</v>
      </c>
      <c r="D78" s="28">
        <v>2040</v>
      </c>
    </row>
    <row r="79" spans="1:4" x14ac:dyDescent="0.25">
      <c r="A79" s="38">
        <v>76</v>
      </c>
      <c r="B79" s="16" t="s">
        <v>405</v>
      </c>
      <c r="C79" s="28">
        <v>203</v>
      </c>
      <c r="D79" s="28">
        <v>5713</v>
      </c>
    </row>
    <row r="80" spans="1:4" x14ac:dyDescent="0.25">
      <c r="A80" s="38">
        <v>77</v>
      </c>
      <c r="B80" s="16" t="s">
        <v>404</v>
      </c>
      <c r="C80" s="28">
        <v>225</v>
      </c>
      <c r="D80" s="28">
        <v>996</v>
      </c>
    </row>
    <row r="81" spans="1:4" x14ac:dyDescent="0.25">
      <c r="A81" s="38">
        <v>78</v>
      </c>
      <c r="B81" s="16" t="s">
        <v>557</v>
      </c>
      <c r="C81" s="14">
        <v>917</v>
      </c>
      <c r="D81" s="14">
        <v>13980</v>
      </c>
    </row>
    <row r="82" spans="1:4" x14ac:dyDescent="0.25">
      <c r="A82" s="40">
        <v>79</v>
      </c>
      <c r="B82" s="16" t="s">
        <v>1471</v>
      </c>
      <c r="C82" s="14">
        <v>295</v>
      </c>
      <c r="D82" s="14">
        <v>3240</v>
      </c>
    </row>
    <row r="83" spans="1:4" x14ac:dyDescent="0.25">
      <c r="A83" s="40">
        <v>80</v>
      </c>
      <c r="B83" s="16" t="s">
        <v>403</v>
      </c>
      <c r="C83" s="28">
        <v>431</v>
      </c>
      <c r="D83" s="28">
        <v>2327</v>
      </c>
    </row>
    <row r="84" spans="1:4" x14ac:dyDescent="0.25">
      <c r="A84" s="40">
        <v>81</v>
      </c>
      <c r="B84" s="16" t="s">
        <v>402</v>
      </c>
      <c r="C84" s="28">
        <v>1196</v>
      </c>
      <c r="D84" s="28">
        <v>8880</v>
      </c>
    </row>
    <row r="85" spans="1:4" ht="75" x14ac:dyDescent="0.25">
      <c r="A85" s="159">
        <v>82</v>
      </c>
      <c r="B85" s="157" t="s">
        <v>1472</v>
      </c>
      <c r="C85" s="158">
        <v>1367</v>
      </c>
      <c r="D85" s="158">
        <v>17760</v>
      </c>
    </row>
    <row r="86" spans="1:4" x14ac:dyDescent="0.25">
      <c r="A86" s="40">
        <v>83</v>
      </c>
      <c r="B86" s="16" t="s">
        <v>401</v>
      </c>
      <c r="C86" s="28">
        <v>300</v>
      </c>
      <c r="D86" s="28">
        <v>1617</v>
      </c>
    </row>
    <row r="87" spans="1:4" x14ac:dyDescent="0.25">
      <c r="A87" s="40">
        <v>84</v>
      </c>
      <c r="B87" s="16" t="s">
        <v>400</v>
      </c>
      <c r="C87" s="28">
        <v>927</v>
      </c>
      <c r="D87" s="28">
        <v>5590</v>
      </c>
    </row>
    <row r="88" spans="1:4" x14ac:dyDescent="0.25">
      <c r="A88" s="40">
        <v>85</v>
      </c>
      <c r="B88" s="16" t="s">
        <v>399</v>
      </c>
      <c r="C88" s="28">
        <v>150</v>
      </c>
      <c r="D88" s="28">
        <v>686</v>
      </c>
    </row>
    <row r="89" spans="1:4" x14ac:dyDescent="0.25">
      <c r="A89" s="40">
        <v>86</v>
      </c>
      <c r="B89" s="16" t="s">
        <v>398</v>
      </c>
      <c r="C89" s="28">
        <v>180</v>
      </c>
      <c r="D89" s="28">
        <v>845</v>
      </c>
    </row>
    <row r="90" spans="1:4" x14ac:dyDescent="0.25">
      <c r="A90" s="40">
        <v>87</v>
      </c>
      <c r="B90" s="25" t="s">
        <v>397</v>
      </c>
      <c r="C90" s="28">
        <v>1400</v>
      </c>
      <c r="D90" s="28">
        <v>10634</v>
      </c>
    </row>
    <row r="91" spans="1:4" x14ac:dyDescent="0.25">
      <c r="A91" s="40">
        <v>88</v>
      </c>
      <c r="B91" s="16" t="s">
        <v>396</v>
      </c>
      <c r="C91" s="28">
        <v>945</v>
      </c>
      <c r="D91" s="28">
        <v>4173</v>
      </c>
    </row>
    <row r="92" spans="1:4" x14ac:dyDescent="0.25">
      <c r="A92" s="40">
        <v>89</v>
      </c>
      <c r="B92" s="16" t="s">
        <v>395</v>
      </c>
      <c r="C92" s="31">
        <v>287</v>
      </c>
      <c r="D92" s="31">
        <v>1033</v>
      </c>
    </row>
    <row r="93" spans="1:4" x14ac:dyDescent="0.25">
      <c r="A93" s="40">
        <v>90</v>
      </c>
      <c r="B93" s="16" t="s">
        <v>394</v>
      </c>
      <c r="C93" s="31">
        <v>351</v>
      </c>
      <c r="D93" s="31">
        <v>1531</v>
      </c>
    </row>
    <row r="94" spans="1:4" x14ac:dyDescent="0.25">
      <c r="A94" s="40">
        <v>91</v>
      </c>
      <c r="B94" s="16" t="s">
        <v>393</v>
      </c>
      <c r="C94" s="28">
        <v>700</v>
      </c>
      <c r="D94" s="28">
        <v>4258</v>
      </c>
    </row>
    <row r="95" spans="1:4" x14ac:dyDescent="0.25">
      <c r="A95" s="40">
        <v>92</v>
      </c>
      <c r="B95" s="16" t="s">
        <v>1473</v>
      </c>
      <c r="C95" s="28">
        <v>520</v>
      </c>
      <c r="D95" s="28">
        <v>6050</v>
      </c>
    </row>
    <row r="96" spans="1:4" x14ac:dyDescent="0.25">
      <c r="A96" s="40">
        <v>93</v>
      </c>
      <c r="B96" s="16" t="s">
        <v>392</v>
      </c>
      <c r="C96" s="28">
        <v>320</v>
      </c>
      <c r="D96" s="28">
        <v>1920</v>
      </c>
    </row>
    <row r="97" spans="1:4" x14ac:dyDescent="0.25">
      <c r="A97" s="40">
        <v>94</v>
      </c>
      <c r="B97" s="16" t="s">
        <v>391</v>
      </c>
      <c r="C97" s="28">
        <v>320</v>
      </c>
      <c r="D97" s="28">
        <v>1920</v>
      </c>
    </row>
    <row r="98" spans="1:4" x14ac:dyDescent="0.25">
      <c r="A98" s="40">
        <v>95</v>
      </c>
      <c r="B98" s="16" t="s">
        <v>390</v>
      </c>
      <c r="C98" s="28">
        <v>536</v>
      </c>
      <c r="D98" s="28">
        <v>3200</v>
      </c>
    </row>
    <row r="99" spans="1:4" x14ac:dyDescent="0.25">
      <c r="A99" s="40">
        <v>96</v>
      </c>
      <c r="B99" s="16" t="s">
        <v>389</v>
      </c>
      <c r="C99" s="28">
        <v>5294</v>
      </c>
      <c r="D99" s="28">
        <v>49991</v>
      </c>
    </row>
    <row r="100" spans="1:4" x14ac:dyDescent="0.25">
      <c r="A100" s="40">
        <v>97</v>
      </c>
      <c r="B100" s="16" t="s">
        <v>388</v>
      </c>
      <c r="C100" s="28">
        <v>110</v>
      </c>
      <c r="D100" s="28">
        <v>2191</v>
      </c>
    </row>
    <row r="101" spans="1:4" x14ac:dyDescent="0.25">
      <c r="A101" s="40">
        <v>98</v>
      </c>
      <c r="B101" s="16" t="s">
        <v>387</v>
      </c>
      <c r="C101" s="28">
        <v>330</v>
      </c>
      <c r="D101" s="28">
        <v>2005</v>
      </c>
    </row>
    <row r="102" spans="1:4" x14ac:dyDescent="0.25">
      <c r="A102" s="40">
        <v>99</v>
      </c>
      <c r="B102" s="16" t="s">
        <v>386</v>
      </c>
      <c r="C102" s="28">
        <v>872</v>
      </c>
      <c r="D102" s="28">
        <v>7788</v>
      </c>
    </row>
    <row r="103" spans="1:4" x14ac:dyDescent="0.25">
      <c r="A103" s="40">
        <v>100</v>
      </c>
      <c r="B103" s="16" t="s">
        <v>385</v>
      </c>
      <c r="C103" s="28">
        <v>934.5</v>
      </c>
      <c r="D103" s="28">
        <v>5500</v>
      </c>
    </row>
    <row r="104" spans="1:4" x14ac:dyDescent="0.25">
      <c r="A104" s="40">
        <v>101</v>
      </c>
      <c r="B104" s="30" t="s">
        <v>523</v>
      </c>
      <c r="C104" s="28">
        <v>6651</v>
      </c>
      <c r="D104" s="28">
        <v>55298</v>
      </c>
    </row>
    <row r="105" spans="1:4" x14ac:dyDescent="0.25">
      <c r="A105" s="40">
        <v>102</v>
      </c>
      <c r="B105" s="16" t="s">
        <v>384</v>
      </c>
      <c r="C105" s="28">
        <v>114</v>
      </c>
      <c r="D105" s="28">
        <v>865</v>
      </c>
    </row>
    <row r="106" spans="1:4" x14ac:dyDescent="0.25">
      <c r="A106" s="40">
        <v>103</v>
      </c>
      <c r="B106" s="16" t="s">
        <v>383</v>
      </c>
      <c r="C106" s="28">
        <v>142.5</v>
      </c>
      <c r="D106" s="28">
        <v>615</v>
      </c>
    </row>
    <row r="107" spans="1:4" x14ac:dyDescent="0.25">
      <c r="A107" s="40">
        <v>104</v>
      </c>
      <c r="B107" s="16" t="s">
        <v>382</v>
      </c>
      <c r="C107" s="28">
        <v>499</v>
      </c>
      <c r="D107" s="28">
        <v>3442</v>
      </c>
    </row>
    <row r="108" spans="1:4" x14ac:dyDescent="0.25">
      <c r="A108" s="40">
        <v>105</v>
      </c>
      <c r="B108" s="16" t="s">
        <v>381</v>
      </c>
      <c r="C108" s="28">
        <v>345</v>
      </c>
      <c r="D108" s="28">
        <v>2435</v>
      </c>
    </row>
    <row r="109" spans="1:4" x14ac:dyDescent="0.25">
      <c r="A109" s="40">
        <v>106</v>
      </c>
      <c r="B109" s="16" t="s">
        <v>380</v>
      </c>
      <c r="C109" s="28">
        <v>1246</v>
      </c>
      <c r="D109" s="28">
        <v>4537</v>
      </c>
    </row>
    <row r="110" spans="1:4" x14ac:dyDescent="0.25">
      <c r="A110" s="40">
        <v>107</v>
      </c>
      <c r="B110" s="16" t="s">
        <v>379</v>
      </c>
      <c r="C110" s="28">
        <v>303</v>
      </c>
      <c r="D110" s="28">
        <v>1538</v>
      </c>
    </row>
    <row r="111" spans="1:4" x14ac:dyDescent="0.25">
      <c r="A111" s="40">
        <v>108</v>
      </c>
      <c r="B111" s="16" t="s">
        <v>378</v>
      </c>
      <c r="C111" s="28">
        <v>147</v>
      </c>
      <c r="D111" s="28">
        <v>717</v>
      </c>
    </row>
    <row r="112" spans="1:4" x14ac:dyDescent="0.25">
      <c r="A112" s="40">
        <v>109</v>
      </c>
      <c r="B112" s="16" t="s">
        <v>377</v>
      </c>
      <c r="C112" s="28">
        <v>255.5</v>
      </c>
      <c r="D112" s="28">
        <v>1020</v>
      </c>
    </row>
    <row r="113" spans="1:4" x14ac:dyDescent="0.25">
      <c r="A113" s="40">
        <v>110</v>
      </c>
      <c r="B113" s="16" t="s">
        <v>376</v>
      </c>
      <c r="C113" s="28">
        <v>319</v>
      </c>
      <c r="D113" s="28">
        <v>2229</v>
      </c>
    </row>
    <row r="114" spans="1:4" x14ac:dyDescent="0.25">
      <c r="A114" s="40">
        <v>111</v>
      </c>
      <c r="B114" s="16" t="s">
        <v>375</v>
      </c>
      <c r="C114" s="28">
        <v>130.5</v>
      </c>
      <c r="D114" s="28">
        <v>1203</v>
      </c>
    </row>
    <row r="115" spans="1:4" x14ac:dyDescent="0.25">
      <c r="A115" s="40">
        <v>112</v>
      </c>
      <c r="B115" s="16" t="s">
        <v>374</v>
      </c>
      <c r="C115" s="28">
        <v>479</v>
      </c>
      <c r="D115" s="28">
        <v>2108</v>
      </c>
    </row>
    <row r="116" spans="1:4" x14ac:dyDescent="0.25">
      <c r="A116" s="40">
        <v>113</v>
      </c>
      <c r="B116" s="16" t="s">
        <v>373</v>
      </c>
      <c r="C116" s="28">
        <v>235</v>
      </c>
      <c r="D116" s="28">
        <v>3531</v>
      </c>
    </row>
    <row r="117" spans="1:4" x14ac:dyDescent="0.25">
      <c r="A117" s="40">
        <v>114</v>
      </c>
      <c r="B117" s="16" t="s">
        <v>372</v>
      </c>
      <c r="C117" s="28">
        <v>254.5</v>
      </c>
      <c r="D117" s="28">
        <v>1273</v>
      </c>
    </row>
    <row r="118" spans="1:4" x14ac:dyDescent="0.25">
      <c r="A118" s="40">
        <v>115</v>
      </c>
      <c r="B118" s="16" t="s">
        <v>371</v>
      </c>
      <c r="C118" s="28">
        <v>641</v>
      </c>
      <c r="D118" s="28">
        <v>4954</v>
      </c>
    </row>
    <row r="119" spans="1:4" x14ac:dyDescent="0.25">
      <c r="A119" s="40">
        <v>116</v>
      </c>
      <c r="B119" s="16" t="s">
        <v>370</v>
      </c>
      <c r="C119" s="28">
        <v>181</v>
      </c>
      <c r="D119" s="28">
        <v>797</v>
      </c>
    </row>
    <row r="120" spans="1:4" x14ac:dyDescent="0.25">
      <c r="A120" s="40">
        <v>117</v>
      </c>
      <c r="B120" s="16" t="s">
        <v>369</v>
      </c>
      <c r="C120" s="28">
        <v>295</v>
      </c>
      <c r="D120" s="28">
        <v>1770</v>
      </c>
    </row>
    <row r="121" spans="1:4" x14ac:dyDescent="0.25">
      <c r="A121" s="40">
        <v>118</v>
      </c>
      <c r="B121" s="16" t="s">
        <v>368</v>
      </c>
      <c r="C121" s="28">
        <v>115</v>
      </c>
      <c r="D121" s="28">
        <v>628</v>
      </c>
    </row>
    <row r="122" spans="1:4" x14ac:dyDescent="0.25">
      <c r="A122" s="40">
        <v>119</v>
      </c>
      <c r="B122" s="16" t="s">
        <v>367</v>
      </c>
      <c r="C122" s="28">
        <v>55</v>
      </c>
      <c r="D122" s="28">
        <v>226</v>
      </c>
    </row>
    <row r="123" spans="1:4" x14ac:dyDescent="0.25">
      <c r="A123" s="40">
        <v>120</v>
      </c>
      <c r="B123" s="16" t="s">
        <v>366</v>
      </c>
      <c r="C123" s="28">
        <v>110</v>
      </c>
      <c r="D123" s="28">
        <v>783</v>
      </c>
    </row>
    <row r="124" spans="1:4" x14ac:dyDescent="0.25">
      <c r="A124" s="40">
        <v>121</v>
      </c>
      <c r="B124" s="16" t="s">
        <v>365</v>
      </c>
      <c r="C124" s="28">
        <v>75</v>
      </c>
      <c r="D124" s="28">
        <v>659</v>
      </c>
    </row>
    <row r="125" spans="1:4" x14ac:dyDescent="0.25">
      <c r="A125" s="40">
        <v>122</v>
      </c>
      <c r="B125" s="16" t="s">
        <v>364</v>
      </c>
      <c r="C125" s="28">
        <v>208</v>
      </c>
      <c r="D125" s="28">
        <v>1072</v>
      </c>
    </row>
    <row r="126" spans="1:4" x14ac:dyDescent="0.25">
      <c r="A126" s="40">
        <v>123</v>
      </c>
      <c r="B126" s="16" t="s">
        <v>363</v>
      </c>
      <c r="C126" s="28">
        <v>187</v>
      </c>
      <c r="D126" s="28">
        <v>748</v>
      </c>
    </row>
    <row r="127" spans="1:4" x14ac:dyDescent="0.25">
      <c r="A127" s="40">
        <v>124</v>
      </c>
      <c r="B127" s="30" t="s">
        <v>498</v>
      </c>
      <c r="C127" s="28">
        <v>1630</v>
      </c>
      <c r="D127" s="28">
        <v>14255</v>
      </c>
    </row>
    <row r="128" spans="1:4" x14ac:dyDescent="0.25">
      <c r="A128" s="40">
        <v>125</v>
      </c>
      <c r="B128" s="16" t="s">
        <v>362</v>
      </c>
      <c r="C128" s="28">
        <v>697</v>
      </c>
      <c r="D128" s="28">
        <v>2788</v>
      </c>
    </row>
    <row r="129" spans="1:4" x14ac:dyDescent="0.25">
      <c r="A129" s="40">
        <v>126</v>
      </c>
      <c r="B129" s="16" t="s">
        <v>361</v>
      </c>
      <c r="C129" s="28">
        <v>742</v>
      </c>
      <c r="D129" s="28">
        <v>4504</v>
      </c>
    </row>
    <row r="130" spans="1:4" x14ac:dyDescent="0.25">
      <c r="A130" s="40">
        <v>127</v>
      </c>
      <c r="B130" s="16" t="s">
        <v>1474</v>
      </c>
      <c r="C130" s="28">
        <v>995</v>
      </c>
      <c r="D130" s="28">
        <v>11460</v>
      </c>
    </row>
    <row r="131" spans="1:4" x14ac:dyDescent="0.25">
      <c r="A131" s="40">
        <v>128</v>
      </c>
      <c r="B131" s="16" t="s">
        <v>360</v>
      </c>
      <c r="C131" s="28">
        <v>110</v>
      </c>
      <c r="D131" s="28">
        <v>443</v>
      </c>
    </row>
    <row r="132" spans="1:4" x14ac:dyDescent="0.25">
      <c r="A132" s="40">
        <v>129</v>
      </c>
      <c r="B132" s="16" t="s">
        <v>359</v>
      </c>
      <c r="C132" s="28">
        <v>173</v>
      </c>
      <c r="D132" s="28">
        <v>840</v>
      </c>
    </row>
    <row r="133" spans="1:4" x14ac:dyDescent="0.25">
      <c r="A133" s="40">
        <v>130</v>
      </c>
      <c r="B133" s="16" t="s">
        <v>358</v>
      </c>
      <c r="C133" s="28">
        <v>642</v>
      </c>
      <c r="D133" s="28">
        <v>4729</v>
      </c>
    </row>
    <row r="134" spans="1:4" x14ac:dyDescent="0.25">
      <c r="A134" s="40">
        <v>131</v>
      </c>
      <c r="B134" s="16" t="s">
        <v>357</v>
      </c>
      <c r="C134" s="28">
        <v>620</v>
      </c>
      <c r="D134" s="28">
        <v>3200</v>
      </c>
    </row>
    <row r="135" spans="1:4" x14ac:dyDescent="0.25">
      <c r="A135" s="40">
        <v>132</v>
      </c>
      <c r="B135" s="16" t="s">
        <v>356</v>
      </c>
      <c r="C135" s="28">
        <v>680</v>
      </c>
      <c r="D135" s="28">
        <v>8456</v>
      </c>
    </row>
    <row r="136" spans="1:4" x14ac:dyDescent="0.25">
      <c r="A136" s="40">
        <v>133</v>
      </c>
      <c r="B136" s="16" t="s">
        <v>355</v>
      </c>
      <c r="C136" s="28">
        <v>1540</v>
      </c>
      <c r="D136" s="28">
        <v>10780</v>
      </c>
    </row>
    <row r="137" spans="1:4" x14ac:dyDescent="0.25">
      <c r="A137" s="40">
        <v>134</v>
      </c>
      <c r="B137" s="16" t="s">
        <v>354</v>
      </c>
      <c r="C137" s="28">
        <v>1030</v>
      </c>
      <c r="D137" s="28">
        <v>10321</v>
      </c>
    </row>
    <row r="138" spans="1:4" x14ac:dyDescent="0.25">
      <c r="A138" s="40">
        <v>135</v>
      </c>
      <c r="B138" s="25" t="s">
        <v>353</v>
      </c>
      <c r="C138" s="28">
        <v>102</v>
      </c>
      <c r="D138" s="28">
        <v>455</v>
      </c>
    </row>
    <row r="139" spans="1:4" x14ac:dyDescent="0.25">
      <c r="A139" s="40">
        <v>136</v>
      </c>
      <c r="B139" s="16" t="s">
        <v>352</v>
      </c>
      <c r="C139" s="28">
        <v>315</v>
      </c>
      <c r="D139" s="28">
        <v>2557</v>
      </c>
    </row>
    <row r="140" spans="1:4" x14ac:dyDescent="0.25">
      <c r="A140" s="40">
        <v>137</v>
      </c>
      <c r="B140" s="16" t="s">
        <v>351</v>
      </c>
      <c r="C140" s="28">
        <v>324</v>
      </c>
      <c r="D140" s="28">
        <v>1750</v>
      </c>
    </row>
    <row r="141" spans="1:4" x14ac:dyDescent="0.25">
      <c r="A141" s="40">
        <v>138</v>
      </c>
      <c r="B141" s="16" t="s">
        <v>350</v>
      </c>
      <c r="C141" s="28">
        <v>876</v>
      </c>
      <c r="D141" s="28">
        <v>4448</v>
      </c>
    </row>
    <row r="142" spans="1:4" x14ac:dyDescent="0.25">
      <c r="B142" s="16"/>
      <c r="C142" s="32"/>
      <c r="D142" s="32"/>
    </row>
    <row r="143" spans="1:4" ht="15.75" x14ac:dyDescent="0.25">
      <c r="B143" s="23" t="s">
        <v>669</v>
      </c>
      <c r="C143" s="33">
        <f>SUM(C4:C142)</f>
        <v>91597.5</v>
      </c>
      <c r="D143" s="33">
        <f>SUM(D4:D142)</f>
        <v>700368</v>
      </c>
    </row>
  </sheetData>
  <sortState xmlns:xlrd2="http://schemas.microsoft.com/office/spreadsheetml/2017/richdata2" ref="B4:D141">
    <sortCondition ref="B4"/>
  </sortState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189"/>
  <sheetViews>
    <sheetView topLeftCell="A97" workbookViewId="0">
      <selection activeCell="H75" sqref="H75"/>
    </sheetView>
  </sheetViews>
  <sheetFormatPr defaultRowHeight="15" x14ac:dyDescent="0.25"/>
  <cols>
    <col min="1" max="1" width="7" style="40" customWidth="1"/>
    <col min="2" max="2" width="36.140625" bestFit="1" customWidth="1"/>
    <col min="3" max="3" width="16.42578125" customWidth="1"/>
    <col min="4" max="4" width="16" bestFit="1" customWidth="1"/>
  </cols>
  <sheetData>
    <row r="2" spans="1:4" x14ac:dyDescent="0.25">
      <c r="B2" s="170" t="s">
        <v>474</v>
      </c>
      <c r="C2" s="170"/>
      <c r="D2" s="170"/>
    </row>
    <row r="3" spans="1:4" x14ac:dyDescent="0.25">
      <c r="B3" s="11" t="s">
        <v>1</v>
      </c>
      <c r="C3" s="11" t="s">
        <v>667</v>
      </c>
      <c r="D3" s="11" t="s">
        <v>674</v>
      </c>
    </row>
    <row r="4" spans="1:4" x14ac:dyDescent="0.25">
      <c r="A4" s="40">
        <v>1</v>
      </c>
      <c r="B4" s="16" t="s">
        <v>665</v>
      </c>
      <c r="C4" s="14">
        <v>1766</v>
      </c>
      <c r="D4" s="14">
        <v>20759</v>
      </c>
    </row>
    <row r="5" spans="1:4" x14ac:dyDescent="0.25">
      <c r="A5" s="40">
        <v>2</v>
      </c>
      <c r="B5" s="16" t="s">
        <v>664</v>
      </c>
      <c r="C5" s="14">
        <v>590</v>
      </c>
      <c r="D5" s="14">
        <v>1770</v>
      </c>
    </row>
    <row r="6" spans="1:4" x14ac:dyDescent="0.25">
      <c r="A6" s="40">
        <v>3</v>
      </c>
      <c r="B6" s="16" t="s">
        <v>663</v>
      </c>
      <c r="C6" s="14">
        <v>2419</v>
      </c>
      <c r="D6" s="14">
        <v>16352</v>
      </c>
    </row>
    <row r="7" spans="1:4" x14ac:dyDescent="0.25">
      <c r="A7" s="40">
        <v>4</v>
      </c>
      <c r="B7" s="16" t="s">
        <v>662</v>
      </c>
      <c r="C7" s="14">
        <v>554</v>
      </c>
      <c r="D7" s="14">
        <v>5518</v>
      </c>
    </row>
    <row r="8" spans="1:4" x14ac:dyDescent="0.25">
      <c r="A8" s="40">
        <v>5</v>
      </c>
      <c r="B8" s="16" t="s">
        <v>661</v>
      </c>
      <c r="C8" s="14">
        <v>297</v>
      </c>
      <c r="D8" s="14">
        <v>1481</v>
      </c>
    </row>
    <row r="9" spans="1:4" x14ac:dyDescent="0.25">
      <c r="A9" s="40">
        <v>6</v>
      </c>
      <c r="B9" s="25" t="s">
        <v>659</v>
      </c>
      <c r="C9" s="14">
        <v>361</v>
      </c>
      <c r="D9" s="14">
        <v>1993</v>
      </c>
    </row>
    <row r="10" spans="1:4" x14ac:dyDescent="0.25">
      <c r="A10" s="40">
        <v>7</v>
      </c>
      <c r="B10" s="25" t="s">
        <v>658</v>
      </c>
      <c r="C10" s="14">
        <v>153</v>
      </c>
      <c r="D10" s="14">
        <v>765</v>
      </c>
    </row>
    <row r="11" spans="1:4" x14ac:dyDescent="0.25">
      <c r="A11" s="40">
        <v>8</v>
      </c>
      <c r="B11" s="25" t="s">
        <v>657</v>
      </c>
      <c r="C11" s="14">
        <v>253</v>
      </c>
      <c r="D11" s="14">
        <v>759</v>
      </c>
    </row>
    <row r="12" spans="1:4" x14ac:dyDescent="0.25">
      <c r="A12" s="40">
        <v>9</v>
      </c>
      <c r="B12" s="16" t="s">
        <v>149</v>
      </c>
      <c r="C12" s="17">
        <v>206</v>
      </c>
      <c r="D12" s="17">
        <v>1063</v>
      </c>
    </row>
    <row r="13" spans="1:4" x14ac:dyDescent="0.25">
      <c r="A13" s="40">
        <v>10</v>
      </c>
      <c r="B13" s="25" t="s">
        <v>656</v>
      </c>
      <c r="C13" s="14">
        <v>430</v>
      </c>
      <c r="D13" s="14">
        <v>5480</v>
      </c>
    </row>
    <row r="14" spans="1:4" x14ac:dyDescent="0.25">
      <c r="A14" s="40">
        <v>11</v>
      </c>
      <c r="B14" s="25" t="s">
        <v>655</v>
      </c>
      <c r="C14" s="14">
        <v>413</v>
      </c>
      <c r="D14" s="14">
        <v>2317</v>
      </c>
    </row>
    <row r="15" spans="1:4" x14ac:dyDescent="0.25">
      <c r="A15" s="40">
        <v>12</v>
      </c>
      <c r="B15" s="16" t="s">
        <v>654</v>
      </c>
      <c r="C15" s="14">
        <v>535</v>
      </c>
      <c r="D15" s="14">
        <v>2278</v>
      </c>
    </row>
    <row r="16" spans="1:4" x14ac:dyDescent="0.25">
      <c r="A16" s="40">
        <v>13</v>
      </c>
      <c r="B16" s="16" t="s">
        <v>1461</v>
      </c>
      <c r="C16" s="14">
        <v>909</v>
      </c>
      <c r="D16" s="14">
        <v>8668</v>
      </c>
    </row>
    <row r="17" spans="1:4" x14ac:dyDescent="0.25">
      <c r="A17" s="40">
        <v>14</v>
      </c>
      <c r="B17" s="16" t="s">
        <v>683</v>
      </c>
      <c r="C17" s="14"/>
      <c r="D17" s="14">
        <v>3250</v>
      </c>
    </row>
    <row r="18" spans="1:4" x14ac:dyDescent="0.25">
      <c r="A18" s="40">
        <v>15</v>
      </c>
      <c r="B18" s="16" t="s">
        <v>651</v>
      </c>
      <c r="C18" s="14">
        <v>243</v>
      </c>
      <c r="D18" s="14">
        <v>1068</v>
      </c>
    </row>
    <row r="19" spans="1:4" x14ac:dyDescent="0.25">
      <c r="A19" s="40">
        <v>16</v>
      </c>
      <c r="B19" s="16" t="s">
        <v>650</v>
      </c>
      <c r="C19" s="14">
        <v>90</v>
      </c>
      <c r="D19" s="14">
        <v>360</v>
      </c>
    </row>
    <row r="20" spans="1:4" x14ac:dyDescent="0.25">
      <c r="A20" s="40">
        <v>17</v>
      </c>
      <c r="B20" s="16" t="s">
        <v>146</v>
      </c>
      <c r="C20" s="17">
        <v>248</v>
      </c>
      <c r="D20" s="17">
        <v>1336</v>
      </c>
    </row>
    <row r="21" spans="1:4" x14ac:dyDescent="0.25">
      <c r="A21" s="40">
        <v>18</v>
      </c>
      <c r="B21" s="16" t="s">
        <v>649</v>
      </c>
      <c r="C21" s="34">
        <v>110</v>
      </c>
      <c r="D21" s="34">
        <v>759</v>
      </c>
    </row>
    <row r="22" spans="1:4" x14ac:dyDescent="0.25">
      <c r="A22" s="40">
        <v>19</v>
      </c>
      <c r="B22" s="16" t="s">
        <v>648</v>
      </c>
      <c r="C22" s="14">
        <v>127</v>
      </c>
      <c r="D22" s="14">
        <v>718</v>
      </c>
    </row>
    <row r="23" spans="1:4" x14ac:dyDescent="0.25">
      <c r="A23" s="40">
        <v>20</v>
      </c>
      <c r="B23" s="16" t="s">
        <v>646</v>
      </c>
      <c r="C23" s="14">
        <v>719</v>
      </c>
      <c r="D23" s="14">
        <v>3954</v>
      </c>
    </row>
    <row r="24" spans="1:4" x14ac:dyDescent="0.25">
      <c r="A24" s="40">
        <v>21</v>
      </c>
      <c r="B24" s="16" t="s">
        <v>644</v>
      </c>
      <c r="C24" s="14">
        <v>482</v>
      </c>
      <c r="D24" s="14">
        <v>3202</v>
      </c>
    </row>
    <row r="25" spans="1:4" x14ac:dyDescent="0.25">
      <c r="A25" s="40">
        <v>22</v>
      </c>
      <c r="B25" s="25" t="s">
        <v>643</v>
      </c>
      <c r="C25" s="14">
        <v>505</v>
      </c>
      <c r="D25" s="14">
        <v>3535</v>
      </c>
    </row>
    <row r="26" spans="1:4" x14ac:dyDescent="0.25">
      <c r="A26" s="40">
        <v>23</v>
      </c>
      <c r="B26" s="25" t="s">
        <v>642</v>
      </c>
      <c r="C26" s="14">
        <v>609</v>
      </c>
      <c r="D26" s="14">
        <v>3701</v>
      </c>
    </row>
    <row r="27" spans="1:4" x14ac:dyDescent="0.25">
      <c r="A27" s="40">
        <v>24</v>
      </c>
      <c r="B27" s="25" t="s">
        <v>641</v>
      </c>
      <c r="C27" s="14">
        <v>97</v>
      </c>
      <c r="D27" s="14">
        <v>363</v>
      </c>
    </row>
    <row r="28" spans="1:4" x14ac:dyDescent="0.25">
      <c r="A28" s="40">
        <v>25</v>
      </c>
      <c r="B28" s="25" t="s">
        <v>640</v>
      </c>
      <c r="C28" s="14">
        <v>102</v>
      </c>
      <c r="D28" s="14">
        <v>592</v>
      </c>
    </row>
    <row r="29" spans="1:4" x14ac:dyDescent="0.25">
      <c r="A29" s="40">
        <v>26</v>
      </c>
      <c r="B29" s="25" t="s">
        <v>639</v>
      </c>
      <c r="C29" s="14">
        <v>290</v>
      </c>
      <c r="D29" s="14">
        <v>1476</v>
      </c>
    </row>
    <row r="30" spans="1:4" x14ac:dyDescent="0.25">
      <c r="A30" s="40">
        <v>27</v>
      </c>
      <c r="B30" s="25" t="s">
        <v>638</v>
      </c>
      <c r="C30" s="14">
        <v>1059</v>
      </c>
      <c r="D30" s="14">
        <v>11252</v>
      </c>
    </row>
    <row r="31" spans="1:4" x14ac:dyDescent="0.25">
      <c r="A31" s="40">
        <v>28</v>
      </c>
      <c r="B31" s="25" t="s">
        <v>637</v>
      </c>
      <c r="C31" s="14">
        <v>428</v>
      </c>
      <c r="D31" s="14">
        <v>2338</v>
      </c>
    </row>
    <row r="32" spans="1:4" x14ac:dyDescent="0.25">
      <c r="A32" s="40">
        <v>29</v>
      </c>
      <c r="B32" s="16" t="s">
        <v>636</v>
      </c>
      <c r="C32" s="14">
        <v>316</v>
      </c>
      <c r="D32" s="14">
        <v>1859</v>
      </c>
    </row>
    <row r="33" spans="1:4" x14ac:dyDescent="0.25">
      <c r="A33" s="40">
        <v>30</v>
      </c>
      <c r="B33" s="16" t="s">
        <v>137</v>
      </c>
      <c r="C33" s="14">
        <v>6518</v>
      </c>
      <c r="D33" s="14">
        <v>56909</v>
      </c>
    </row>
    <row r="34" spans="1:4" x14ac:dyDescent="0.25">
      <c r="A34" s="40">
        <v>31</v>
      </c>
      <c r="B34" s="16" t="s">
        <v>635</v>
      </c>
      <c r="C34" s="14">
        <v>298</v>
      </c>
      <c r="D34" s="14">
        <v>1585</v>
      </c>
    </row>
    <row r="35" spans="1:4" x14ac:dyDescent="0.25">
      <c r="A35" s="40">
        <v>32</v>
      </c>
      <c r="B35" s="16" t="s">
        <v>634</v>
      </c>
      <c r="C35" s="14">
        <v>333</v>
      </c>
      <c r="D35" s="14">
        <v>1898</v>
      </c>
    </row>
    <row r="36" spans="1:4" x14ac:dyDescent="0.25">
      <c r="A36" s="40">
        <v>33</v>
      </c>
      <c r="B36" s="16" t="s">
        <v>633</v>
      </c>
      <c r="C36" s="14">
        <v>243</v>
      </c>
      <c r="D36" s="14">
        <v>1106</v>
      </c>
    </row>
    <row r="37" spans="1:4" x14ac:dyDescent="0.25">
      <c r="A37" s="40">
        <v>34</v>
      </c>
      <c r="B37" s="16" t="s">
        <v>632</v>
      </c>
      <c r="C37" s="14">
        <v>219</v>
      </c>
      <c r="D37" s="14">
        <v>947</v>
      </c>
    </row>
    <row r="38" spans="1:4" x14ac:dyDescent="0.25">
      <c r="A38" s="40">
        <v>35</v>
      </c>
      <c r="B38" s="16" t="s">
        <v>631</v>
      </c>
      <c r="C38" s="14">
        <v>307</v>
      </c>
      <c r="D38" s="14">
        <v>2286</v>
      </c>
    </row>
    <row r="39" spans="1:4" x14ac:dyDescent="0.25">
      <c r="A39" s="40">
        <v>36</v>
      </c>
      <c r="B39" s="16" t="s">
        <v>630</v>
      </c>
      <c r="C39" s="14">
        <v>1298</v>
      </c>
      <c r="D39" s="14">
        <v>12395</v>
      </c>
    </row>
    <row r="40" spans="1:4" x14ac:dyDescent="0.25">
      <c r="A40" s="40">
        <v>37</v>
      </c>
      <c r="B40" s="16" t="s">
        <v>629</v>
      </c>
      <c r="C40" s="14">
        <v>386</v>
      </c>
      <c r="D40" s="14">
        <v>2679</v>
      </c>
    </row>
    <row r="41" spans="1:4" x14ac:dyDescent="0.25">
      <c r="A41" s="40">
        <v>38</v>
      </c>
      <c r="B41" s="16" t="s">
        <v>628</v>
      </c>
      <c r="C41" s="14">
        <v>369</v>
      </c>
      <c r="D41" s="14">
        <v>1892</v>
      </c>
    </row>
    <row r="42" spans="1:4" x14ac:dyDescent="0.25">
      <c r="A42" s="40">
        <v>39</v>
      </c>
      <c r="B42" s="16" t="s">
        <v>627</v>
      </c>
      <c r="C42" s="14">
        <v>802</v>
      </c>
      <c r="D42" s="14">
        <v>4707</v>
      </c>
    </row>
    <row r="43" spans="1:4" x14ac:dyDescent="0.25">
      <c r="A43" s="40">
        <v>40</v>
      </c>
      <c r="B43" s="16" t="s">
        <v>626</v>
      </c>
      <c r="C43" s="14">
        <v>147</v>
      </c>
      <c r="D43" s="14">
        <v>902</v>
      </c>
    </row>
    <row r="44" spans="1:4" x14ac:dyDescent="0.25">
      <c r="A44" s="40">
        <v>41</v>
      </c>
      <c r="B44" s="16" t="s">
        <v>625</v>
      </c>
      <c r="C44" s="14">
        <v>146</v>
      </c>
      <c r="D44" s="14">
        <v>913</v>
      </c>
    </row>
    <row r="45" spans="1:4" x14ac:dyDescent="0.25">
      <c r="A45" s="40">
        <v>42</v>
      </c>
      <c r="B45" s="16" t="s">
        <v>624</v>
      </c>
      <c r="C45" s="14">
        <v>157</v>
      </c>
      <c r="D45" s="14">
        <v>786</v>
      </c>
    </row>
    <row r="46" spans="1:4" x14ac:dyDescent="0.25">
      <c r="A46" s="40">
        <v>43</v>
      </c>
      <c r="B46" s="16" t="s">
        <v>623</v>
      </c>
      <c r="C46" s="14">
        <v>146</v>
      </c>
      <c r="D46" s="14">
        <v>525</v>
      </c>
    </row>
    <row r="47" spans="1:4" x14ac:dyDescent="0.25">
      <c r="A47" s="40">
        <v>44</v>
      </c>
      <c r="B47" s="16" t="s">
        <v>622</v>
      </c>
      <c r="C47" s="14">
        <v>78</v>
      </c>
      <c r="D47" s="14">
        <v>324</v>
      </c>
    </row>
    <row r="48" spans="1:4" x14ac:dyDescent="0.25">
      <c r="A48" s="40">
        <v>45</v>
      </c>
      <c r="B48" s="16" t="s">
        <v>621</v>
      </c>
      <c r="C48" s="14">
        <v>620</v>
      </c>
      <c r="D48" s="14">
        <v>4390</v>
      </c>
    </row>
    <row r="49" spans="1:4" x14ac:dyDescent="0.25">
      <c r="A49" s="40">
        <v>46</v>
      </c>
      <c r="B49" s="16" t="s">
        <v>619</v>
      </c>
      <c r="C49" s="14">
        <v>290</v>
      </c>
      <c r="D49" s="14">
        <v>1678</v>
      </c>
    </row>
    <row r="50" spans="1:4" x14ac:dyDescent="0.25">
      <c r="A50" s="40">
        <v>47</v>
      </c>
      <c r="B50" s="16" t="s">
        <v>618</v>
      </c>
      <c r="C50" s="14">
        <v>119</v>
      </c>
      <c r="D50" s="14">
        <v>588</v>
      </c>
    </row>
    <row r="51" spans="1:4" x14ac:dyDescent="0.25">
      <c r="A51" s="40">
        <v>48</v>
      </c>
      <c r="B51" s="16" t="s">
        <v>617</v>
      </c>
      <c r="C51" s="14">
        <v>148</v>
      </c>
      <c r="D51" s="14">
        <v>488</v>
      </c>
    </row>
    <row r="52" spans="1:4" x14ac:dyDescent="0.25">
      <c r="A52" s="40">
        <v>49</v>
      </c>
      <c r="B52" s="16" t="s">
        <v>616</v>
      </c>
      <c r="C52" s="14">
        <v>646</v>
      </c>
      <c r="D52" s="14">
        <v>3347</v>
      </c>
    </row>
    <row r="53" spans="1:4" x14ac:dyDescent="0.25">
      <c r="A53" s="40">
        <v>50</v>
      </c>
      <c r="B53" s="16" t="s">
        <v>614</v>
      </c>
      <c r="C53" s="14">
        <v>106</v>
      </c>
      <c r="D53" s="14">
        <v>537</v>
      </c>
    </row>
    <row r="54" spans="1:4" x14ac:dyDescent="0.25">
      <c r="A54" s="40">
        <v>51</v>
      </c>
      <c r="B54" s="16" t="s">
        <v>613</v>
      </c>
      <c r="C54" s="14">
        <v>384</v>
      </c>
      <c r="D54" s="14">
        <v>2155</v>
      </c>
    </row>
    <row r="55" spans="1:4" x14ac:dyDescent="0.25">
      <c r="A55" s="40">
        <v>52</v>
      </c>
      <c r="B55" s="16" t="s">
        <v>125</v>
      </c>
      <c r="C55" s="17">
        <v>582</v>
      </c>
      <c r="D55" s="17">
        <v>3767</v>
      </c>
    </row>
    <row r="56" spans="1:4" x14ac:dyDescent="0.25">
      <c r="A56" s="40">
        <v>53</v>
      </c>
      <c r="B56" s="16" t="s">
        <v>121</v>
      </c>
      <c r="C56" s="17">
        <v>282</v>
      </c>
      <c r="D56" s="17">
        <v>1064</v>
      </c>
    </row>
    <row r="57" spans="1:4" x14ac:dyDescent="0.25">
      <c r="A57" s="40">
        <v>54</v>
      </c>
      <c r="B57" s="16" t="s">
        <v>120</v>
      </c>
      <c r="C57" s="17">
        <v>154</v>
      </c>
      <c r="D57" s="17">
        <v>700</v>
      </c>
    </row>
    <row r="58" spans="1:4" x14ac:dyDescent="0.25">
      <c r="A58" s="40">
        <v>55</v>
      </c>
      <c r="B58" s="16" t="s">
        <v>301</v>
      </c>
      <c r="C58" s="14">
        <v>1264</v>
      </c>
      <c r="D58" s="14">
        <v>9221</v>
      </c>
    </row>
    <row r="59" spans="1:4" x14ac:dyDescent="0.25">
      <c r="A59" s="40">
        <v>56</v>
      </c>
      <c r="B59" s="16" t="s">
        <v>610</v>
      </c>
      <c r="C59" s="14">
        <v>301</v>
      </c>
      <c r="D59" s="14">
        <v>976</v>
      </c>
    </row>
    <row r="60" spans="1:4" x14ac:dyDescent="0.25">
      <c r="A60" s="40">
        <v>57</v>
      </c>
      <c r="B60" s="16" t="s">
        <v>609</v>
      </c>
      <c r="C60" s="14">
        <v>387</v>
      </c>
      <c r="D60" s="14">
        <v>1882</v>
      </c>
    </row>
    <row r="61" spans="1:4" x14ac:dyDescent="0.25">
      <c r="A61" s="40">
        <v>58</v>
      </c>
      <c r="B61" s="16" t="s">
        <v>117</v>
      </c>
      <c r="C61" s="17">
        <v>386</v>
      </c>
      <c r="D61" s="17">
        <v>4103</v>
      </c>
    </row>
    <row r="62" spans="1:4" x14ac:dyDescent="0.25">
      <c r="A62" s="40">
        <v>59</v>
      </c>
      <c r="B62" s="16" t="s">
        <v>607</v>
      </c>
      <c r="C62" s="14">
        <v>328</v>
      </c>
      <c r="D62" s="14">
        <v>1410</v>
      </c>
    </row>
    <row r="63" spans="1:4" x14ac:dyDescent="0.25">
      <c r="A63" s="40">
        <v>60</v>
      </c>
      <c r="B63" s="16" t="s">
        <v>606</v>
      </c>
      <c r="C63" s="14">
        <v>229</v>
      </c>
      <c r="D63" s="14">
        <v>1046</v>
      </c>
    </row>
    <row r="64" spans="1:4" x14ac:dyDescent="0.25">
      <c r="A64" s="40">
        <v>61</v>
      </c>
      <c r="B64" s="16" t="s">
        <v>605</v>
      </c>
      <c r="C64" s="14">
        <v>236</v>
      </c>
      <c r="D64" s="14">
        <v>1298</v>
      </c>
    </row>
    <row r="65" spans="1:4" x14ac:dyDescent="0.25">
      <c r="A65" s="40">
        <v>62</v>
      </c>
      <c r="B65" s="16" t="s">
        <v>114</v>
      </c>
      <c r="C65" s="17">
        <v>285</v>
      </c>
      <c r="D65" s="17">
        <v>1665</v>
      </c>
    </row>
    <row r="66" spans="1:4" x14ac:dyDescent="0.25">
      <c r="A66" s="40">
        <v>63</v>
      </c>
      <c r="B66" s="16" t="s">
        <v>603</v>
      </c>
      <c r="C66" s="14">
        <v>194</v>
      </c>
      <c r="D66" s="14">
        <v>582</v>
      </c>
    </row>
    <row r="67" spans="1:4" x14ac:dyDescent="0.25">
      <c r="A67" s="40">
        <v>64</v>
      </c>
      <c r="B67" s="16" t="s">
        <v>602</v>
      </c>
      <c r="C67" s="14">
        <v>236</v>
      </c>
      <c r="D67" s="14">
        <v>1114</v>
      </c>
    </row>
    <row r="68" spans="1:4" x14ac:dyDescent="0.25">
      <c r="A68" s="40">
        <v>65</v>
      </c>
      <c r="B68" s="16" t="s">
        <v>600</v>
      </c>
      <c r="C68" s="14">
        <v>445</v>
      </c>
      <c r="D68" s="14">
        <v>3204</v>
      </c>
    </row>
    <row r="69" spans="1:4" x14ac:dyDescent="0.25">
      <c r="A69" s="40">
        <v>66</v>
      </c>
      <c r="B69" s="16" t="s">
        <v>599</v>
      </c>
      <c r="C69" s="14">
        <v>1629</v>
      </c>
      <c r="D69" s="14">
        <v>12286</v>
      </c>
    </row>
    <row r="70" spans="1:4" x14ac:dyDescent="0.25">
      <c r="A70" s="40">
        <v>67</v>
      </c>
      <c r="B70" s="16" t="s">
        <v>597</v>
      </c>
      <c r="C70" s="14">
        <v>508</v>
      </c>
      <c r="D70" s="14">
        <v>2540</v>
      </c>
    </row>
    <row r="71" spans="1:4" x14ac:dyDescent="0.25">
      <c r="A71" s="40">
        <v>68</v>
      </c>
      <c r="B71" s="16" t="s">
        <v>596</v>
      </c>
      <c r="C71" s="14">
        <v>998</v>
      </c>
      <c r="D71" s="14">
        <v>2994</v>
      </c>
    </row>
    <row r="72" spans="1:4" x14ac:dyDescent="0.25">
      <c r="A72" s="40">
        <v>69</v>
      </c>
      <c r="B72" s="16" t="s">
        <v>594</v>
      </c>
      <c r="C72" s="14">
        <v>344</v>
      </c>
      <c r="D72" s="14">
        <v>2043</v>
      </c>
    </row>
    <row r="73" spans="1:4" x14ac:dyDescent="0.25">
      <c r="A73" s="40">
        <v>70</v>
      </c>
      <c r="B73" s="35" t="s">
        <v>1463</v>
      </c>
      <c r="C73" s="14">
        <v>588</v>
      </c>
      <c r="D73" s="14">
        <v>5888</v>
      </c>
    </row>
    <row r="74" spans="1:4" x14ac:dyDescent="0.25">
      <c r="A74" s="40">
        <v>71</v>
      </c>
      <c r="B74" s="16" t="s">
        <v>107</v>
      </c>
      <c r="C74" s="17">
        <v>167</v>
      </c>
      <c r="D74" s="17">
        <v>931</v>
      </c>
    </row>
    <row r="75" spans="1:4" x14ac:dyDescent="0.25">
      <c r="A75" s="40">
        <v>72</v>
      </c>
      <c r="B75" s="16" t="s">
        <v>104</v>
      </c>
      <c r="C75" s="17">
        <v>345</v>
      </c>
      <c r="D75" s="17">
        <v>2100</v>
      </c>
    </row>
    <row r="76" spans="1:4" x14ac:dyDescent="0.25">
      <c r="A76" s="40">
        <v>73</v>
      </c>
      <c r="B76" s="16" t="s">
        <v>592</v>
      </c>
      <c r="C76" s="14">
        <v>70</v>
      </c>
      <c r="D76" s="14">
        <v>249</v>
      </c>
    </row>
    <row r="77" spans="1:4" x14ac:dyDescent="0.25">
      <c r="A77" s="40">
        <v>74</v>
      </c>
      <c r="B77" s="16" t="s">
        <v>590</v>
      </c>
      <c r="C77" s="14">
        <v>801</v>
      </c>
      <c r="D77" s="14">
        <v>4070</v>
      </c>
    </row>
    <row r="78" spans="1:4" x14ac:dyDescent="0.25">
      <c r="A78" s="40">
        <v>75</v>
      </c>
      <c r="B78" s="16" t="s">
        <v>589</v>
      </c>
      <c r="C78" s="14">
        <v>142</v>
      </c>
      <c r="D78" s="14">
        <v>1912</v>
      </c>
    </row>
    <row r="79" spans="1:4" x14ac:dyDescent="0.25">
      <c r="A79" s="40">
        <v>76</v>
      </c>
      <c r="B79" s="16" t="s">
        <v>588</v>
      </c>
      <c r="C79" s="14">
        <v>2316</v>
      </c>
      <c r="D79" s="14">
        <v>13482</v>
      </c>
    </row>
    <row r="80" spans="1:4" x14ac:dyDescent="0.25">
      <c r="A80" s="40">
        <v>77</v>
      </c>
      <c r="B80" s="16" t="s">
        <v>587</v>
      </c>
      <c r="C80" s="14">
        <v>413</v>
      </c>
      <c r="D80" s="14">
        <v>1788</v>
      </c>
    </row>
    <row r="81" spans="1:4" x14ac:dyDescent="0.25">
      <c r="A81" s="40">
        <v>78</v>
      </c>
      <c r="B81" s="16" t="s">
        <v>586</v>
      </c>
      <c r="C81" s="14">
        <v>321</v>
      </c>
      <c r="D81" s="14">
        <v>1284</v>
      </c>
    </row>
    <row r="82" spans="1:4" x14ac:dyDescent="0.25">
      <c r="A82" s="40">
        <v>79</v>
      </c>
      <c r="B82" s="16" t="s">
        <v>585</v>
      </c>
      <c r="C82" s="14">
        <v>88</v>
      </c>
      <c r="D82" s="14">
        <v>708</v>
      </c>
    </row>
    <row r="83" spans="1:4" x14ac:dyDescent="0.25">
      <c r="A83" s="40">
        <v>80</v>
      </c>
      <c r="B83" s="16" t="s">
        <v>584</v>
      </c>
      <c r="C83" s="14">
        <v>395</v>
      </c>
      <c r="D83" s="14">
        <v>2137</v>
      </c>
    </row>
    <row r="84" spans="1:4" x14ac:dyDescent="0.25">
      <c r="A84" s="40">
        <v>81</v>
      </c>
      <c r="B84" s="16" t="s">
        <v>583</v>
      </c>
      <c r="C84" s="14">
        <v>292</v>
      </c>
      <c r="D84" s="14">
        <v>1687</v>
      </c>
    </row>
    <row r="85" spans="1:4" x14ac:dyDescent="0.25">
      <c r="A85" s="40">
        <v>82</v>
      </c>
      <c r="B85" s="16" t="s">
        <v>582</v>
      </c>
      <c r="C85" s="14">
        <v>665</v>
      </c>
      <c r="D85" s="14">
        <v>3050</v>
      </c>
    </row>
    <row r="86" spans="1:4" x14ac:dyDescent="0.25">
      <c r="A86" s="40">
        <v>83</v>
      </c>
      <c r="B86" s="16" t="s">
        <v>581</v>
      </c>
      <c r="C86" s="14">
        <v>317</v>
      </c>
      <c r="D86" s="14">
        <v>951</v>
      </c>
    </row>
    <row r="87" spans="1:4" x14ac:dyDescent="0.25">
      <c r="A87" s="40">
        <v>84</v>
      </c>
      <c r="B87" s="16" t="s">
        <v>578</v>
      </c>
      <c r="C87" s="14">
        <v>1910</v>
      </c>
      <c r="D87" s="14">
        <v>11140</v>
      </c>
    </row>
    <row r="88" spans="1:4" x14ac:dyDescent="0.25">
      <c r="A88" s="40">
        <v>85</v>
      </c>
      <c r="B88" s="16" t="s">
        <v>577</v>
      </c>
      <c r="C88" s="14">
        <v>678</v>
      </c>
      <c r="D88" s="14">
        <v>6125</v>
      </c>
    </row>
    <row r="89" spans="1:4" x14ac:dyDescent="0.25">
      <c r="A89" s="40">
        <v>86</v>
      </c>
      <c r="B89" s="16" t="s">
        <v>576</v>
      </c>
      <c r="C89" s="14">
        <v>433</v>
      </c>
      <c r="D89" s="14">
        <v>1391</v>
      </c>
    </row>
    <row r="90" spans="1:4" x14ac:dyDescent="0.25">
      <c r="A90" s="40">
        <v>87</v>
      </c>
      <c r="B90" s="16" t="s">
        <v>574</v>
      </c>
      <c r="C90" s="14">
        <v>517</v>
      </c>
      <c r="D90" s="14">
        <v>2721</v>
      </c>
    </row>
    <row r="91" spans="1:4" x14ac:dyDescent="0.25">
      <c r="A91" s="40">
        <v>88</v>
      </c>
      <c r="B91" s="16" t="s">
        <v>573</v>
      </c>
      <c r="C91" s="14">
        <v>107</v>
      </c>
      <c r="D91" s="14">
        <v>737</v>
      </c>
    </row>
    <row r="92" spans="1:4" x14ac:dyDescent="0.25">
      <c r="A92" s="40">
        <v>89</v>
      </c>
      <c r="B92" s="16" t="s">
        <v>572</v>
      </c>
      <c r="C92" s="14">
        <v>188</v>
      </c>
      <c r="D92" s="14">
        <v>814</v>
      </c>
    </row>
    <row r="93" spans="1:4" x14ac:dyDescent="0.25">
      <c r="A93" s="40">
        <v>90</v>
      </c>
      <c r="B93" s="16" t="s">
        <v>571</v>
      </c>
      <c r="C93" s="14">
        <v>216</v>
      </c>
      <c r="D93" s="14">
        <v>685</v>
      </c>
    </row>
    <row r="94" spans="1:4" x14ac:dyDescent="0.25">
      <c r="A94" s="40">
        <v>91</v>
      </c>
      <c r="B94" s="16" t="s">
        <v>570</v>
      </c>
      <c r="C94" s="14">
        <v>350</v>
      </c>
      <c r="D94" s="14">
        <v>1906</v>
      </c>
    </row>
    <row r="95" spans="1:4" ht="26.25" x14ac:dyDescent="0.25">
      <c r="A95" s="40">
        <v>92</v>
      </c>
      <c r="B95" s="156" t="s">
        <v>1459</v>
      </c>
      <c r="C95" s="22">
        <v>4000</v>
      </c>
      <c r="D95" s="22">
        <v>47570</v>
      </c>
    </row>
    <row r="96" spans="1:4" ht="39" x14ac:dyDescent="0.25">
      <c r="A96" s="40">
        <v>93</v>
      </c>
      <c r="B96" s="156" t="s">
        <v>1460</v>
      </c>
      <c r="C96" s="22">
        <v>4000</v>
      </c>
      <c r="D96" s="22">
        <v>32220</v>
      </c>
    </row>
    <row r="97" spans="1:4" x14ac:dyDescent="0.25">
      <c r="A97" s="40">
        <v>94</v>
      </c>
      <c r="B97" s="16" t="s">
        <v>569</v>
      </c>
      <c r="C97" s="14">
        <v>237</v>
      </c>
      <c r="D97" s="14">
        <v>1389</v>
      </c>
    </row>
    <row r="98" spans="1:4" x14ac:dyDescent="0.25">
      <c r="A98" s="40">
        <v>95</v>
      </c>
      <c r="B98" s="16" t="s">
        <v>568</v>
      </c>
      <c r="C98" s="14">
        <v>752</v>
      </c>
      <c r="D98" s="14">
        <v>9776</v>
      </c>
    </row>
    <row r="99" spans="1:4" x14ac:dyDescent="0.25">
      <c r="A99" s="40">
        <v>96</v>
      </c>
      <c r="B99" s="16" t="s">
        <v>89</v>
      </c>
      <c r="C99" s="17">
        <v>498</v>
      </c>
      <c r="D99" s="17">
        <v>3023</v>
      </c>
    </row>
    <row r="100" spans="1:4" x14ac:dyDescent="0.25">
      <c r="A100" s="40">
        <v>97</v>
      </c>
      <c r="B100" s="16" t="s">
        <v>567</v>
      </c>
      <c r="C100" s="14">
        <v>971</v>
      </c>
      <c r="D100" s="14">
        <v>4334</v>
      </c>
    </row>
    <row r="101" spans="1:4" x14ac:dyDescent="0.25">
      <c r="A101" s="40">
        <v>98</v>
      </c>
      <c r="B101" s="16" t="s">
        <v>566</v>
      </c>
      <c r="C101" s="14">
        <v>449</v>
      </c>
      <c r="D101" s="14">
        <v>2918</v>
      </c>
    </row>
    <row r="102" spans="1:4" x14ac:dyDescent="0.25">
      <c r="A102" s="40">
        <v>99</v>
      </c>
      <c r="B102" s="16" t="s">
        <v>565</v>
      </c>
      <c r="C102" s="14">
        <v>243</v>
      </c>
      <c r="D102" s="14">
        <v>1404</v>
      </c>
    </row>
    <row r="103" spans="1:4" x14ac:dyDescent="0.25">
      <c r="A103" s="40">
        <v>100</v>
      </c>
      <c r="B103" s="16" t="s">
        <v>564</v>
      </c>
      <c r="C103" s="14">
        <v>120</v>
      </c>
      <c r="D103" s="14">
        <v>494</v>
      </c>
    </row>
    <row r="104" spans="1:4" x14ac:dyDescent="0.25">
      <c r="A104" s="40">
        <v>101</v>
      </c>
      <c r="B104" s="16" t="s">
        <v>563</v>
      </c>
      <c r="C104" s="14">
        <v>118</v>
      </c>
      <c r="D104" s="14">
        <v>725</v>
      </c>
    </row>
    <row r="105" spans="1:4" x14ac:dyDescent="0.25">
      <c r="A105" s="40">
        <v>102</v>
      </c>
      <c r="B105" s="16" t="s">
        <v>562</v>
      </c>
      <c r="C105" s="14">
        <v>125</v>
      </c>
      <c r="D105" s="14">
        <v>810</v>
      </c>
    </row>
    <row r="106" spans="1:4" x14ac:dyDescent="0.25">
      <c r="A106" s="40">
        <v>103</v>
      </c>
      <c r="B106" s="16" t="s">
        <v>560</v>
      </c>
      <c r="C106" s="14">
        <v>286</v>
      </c>
      <c r="D106" s="14">
        <v>1188</v>
      </c>
    </row>
    <row r="107" spans="1:4" x14ac:dyDescent="0.25">
      <c r="A107" s="40">
        <v>104</v>
      </c>
      <c r="B107" s="16" t="s">
        <v>559</v>
      </c>
      <c r="C107" s="14">
        <v>235</v>
      </c>
      <c r="D107" s="14">
        <v>1241</v>
      </c>
    </row>
    <row r="108" spans="1:4" x14ac:dyDescent="0.25">
      <c r="A108" s="40">
        <v>105</v>
      </c>
      <c r="B108" s="16" t="s">
        <v>556</v>
      </c>
      <c r="C108" s="14">
        <v>157</v>
      </c>
      <c r="D108" s="14">
        <v>427</v>
      </c>
    </row>
    <row r="109" spans="1:4" x14ac:dyDescent="0.25">
      <c r="A109" s="40">
        <v>106</v>
      </c>
      <c r="B109" s="16" t="s">
        <v>666</v>
      </c>
      <c r="C109" s="17">
        <v>1370</v>
      </c>
      <c r="D109" s="17">
        <v>10960</v>
      </c>
    </row>
    <row r="110" spans="1:4" x14ac:dyDescent="0.25">
      <c r="A110" s="40">
        <v>107</v>
      </c>
      <c r="B110" s="16" t="s">
        <v>555</v>
      </c>
      <c r="C110" s="14">
        <v>736</v>
      </c>
      <c r="D110" s="14">
        <v>3745</v>
      </c>
    </row>
    <row r="111" spans="1:4" x14ac:dyDescent="0.25">
      <c r="A111" s="40">
        <v>108</v>
      </c>
      <c r="B111" s="16" t="s">
        <v>554</v>
      </c>
      <c r="C111" s="14">
        <v>187</v>
      </c>
      <c r="D111" s="14">
        <v>694</v>
      </c>
    </row>
    <row r="112" spans="1:4" x14ac:dyDescent="0.25">
      <c r="A112" s="40">
        <v>109</v>
      </c>
      <c r="B112" s="16" t="s">
        <v>552</v>
      </c>
      <c r="C112" s="14">
        <v>449</v>
      </c>
      <c r="D112" s="14">
        <v>2408</v>
      </c>
    </row>
    <row r="113" spans="1:4" x14ac:dyDescent="0.25">
      <c r="A113" s="40">
        <v>110</v>
      </c>
      <c r="B113" s="16" t="s">
        <v>551</v>
      </c>
      <c r="C113" s="14">
        <v>73</v>
      </c>
      <c r="D113" s="14">
        <v>440</v>
      </c>
    </row>
    <row r="114" spans="1:4" x14ac:dyDescent="0.25">
      <c r="A114" s="40">
        <v>111</v>
      </c>
      <c r="B114" s="16" t="s">
        <v>550</v>
      </c>
      <c r="C114" s="14">
        <v>154</v>
      </c>
      <c r="D114" s="14">
        <v>408</v>
      </c>
    </row>
    <row r="115" spans="1:4" x14ac:dyDescent="0.25">
      <c r="A115" s="40">
        <v>112</v>
      </c>
      <c r="B115" s="16" t="s">
        <v>74</v>
      </c>
      <c r="C115" s="17">
        <v>869</v>
      </c>
      <c r="D115" s="17">
        <v>8719</v>
      </c>
    </row>
    <row r="116" spans="1:4" x14ac:dyDescent="0.25">
      <c r="A116" s="40">
        <v>113</v>
      </c>
      <c r="B116" s="16" t="s">
        <v>73</v>
      </c>
      <c r="C116" s="17">
        <v>214</v>
      </c>
      <c r="D116" s="17">
        <v>1090</v>
      </c>
    </row>
    <row r="117" spans="1:4" x14ac:dyDescent="0.25">
      <c r="A117" s="40">
        <v>114</v>
      </c>
      <c r="B117" s="16" t="s">
        <v>549</v>
      </c>
      <c r="C117" s="14">
        <v>460</v>
      </c>
      <c r="D117" s="14">
        <v>1610</v>
      </c>
    </row>
    <row r="118" spans="1:4" x14ac:dyDescent="0.25">
      <c r="A118" s="40">
        <v>115</v>
      </c>
      <c r="B118" s="16" t="s">
        <v>548</v>
      </c>
      <c r="C118" s="14">
        <v>189.5</v>
      </c>
      <c r="D118" s="14">
        <v>673</v>
      </c>
    </row>
    <row r="119" spans="1:4" x14ac:dyDescent="0.25">
      <c r="A119" s="40">
        <v>116</v>
      </c>
      <c r="B119" s="16" t="s">
        <v>547</v>
      </c>
      <c r="C119" s="14">
        <v>85</v>
      </c>
      <c r="D119" s="14">
        <v>445</v>
      </c>
    </row>
    <row r="120" spans="1:4" x14ac:dyDescent="0.25">
      <c r="A120" s="40">
        <v>117</v>
      </c>
      <c r="B120" s="16" t="s">
        <v>546</v>
      </c>
      <c r="C120" s="14">
        <v>367</v>
      </c>
      <c r="D120" s="14">
        <v>1835</v>
      </c>
    </row>
    <row r="121" spans="1:4" x14ac:dyDescent="0.25">
      <c r="A121" s="40">
        <v>118</v>
      </c>
      <c r="B121" s="16" t="s">
        <v>545</v>
      </c>
      <c r="C121" s="14">
        <v>134</v>
      </c>
      <c r="D121" s="14">
        <v>736</v>
      </c>
    </row>
    <row r="122" spans="1:4" x14ac:dyDescent="0.25">
      <c r="A122" s="40">
        <v>119</v>
      </c>
      <c r="B122" s="16" t="s">
        <v>544</v>
      </c>
      <c r="C122" s="14">
        <v>603</v>
      </c>
      <c r="D122" s="14">
        <v>3256</v>
      </c>
    </row>
    <row r="123" spans="1:4" x14ac:dyDescent="0.25">
      <c r="A123" s="40">
        <v>120</v>
      </c>
      <c r="B123" s="16" t="s">
        <v>543</v>
      </c>
      <c r="C123" s="14">
        <v>316</v>
      </c>
      <c r="D123" s="14">
        <v>1264</v>
      </c>
    </row>
    <row r="124" spans="1:4" x14ac:dyDescent="0.25">
      <c r="A124" s="40">
        <v>121</v>
      </c>
      <c r="B124" s="16" t="s">
        <v>542</v>
      </c>
      <c r="C124" s="14">
        <v>182.4</v>
      </c>
      <c r="D124" s="14">
        <v>715</v>
      </c>
    </row>
    <row r="125" spans="1:4" x14ac:dyDescent="0.25">
      <c r="A125" s="40">
        <v>122</v>
      </c>
      <c r="B125" s="16" t="s">
        <v>541</v>
      </c>
      <c r="C125" s="14">
        <v>170</v>
      </c>
      <c r="D125" s="14">
        <v>1020</v>
      </c>
    </row>
    <row r="126" spans="1:4" x14ac:dyDescent="0.25">
      <c r="A126" s="40">
        <v>123</v>
      </c>
      <c r="B126" s="16" t="s">
        <v>540</v>
      </c>
      <c r="C126" s="14">
        <v>325</v>
      </c>
      <c r="D126" s="14">
        <v>1840</v>
      </c>
    </row>
    <row r="127" spans="1:4" x14ac:dyDescent="0.25">
      <c r="A127" s="40">
        <v>124</v>
      </c>
      <c r="B127" s="16" t="s">
        <v>539</v>
      </c>
      <c r="C127" s="14">
        <v>208</v>
      </c>
      <c r="D127" s="14">
        <v>1439</v>
      </c>
    </row>
    <row r="128" spans="1:4" x14ac:dyDescent="0.25">
      <c r="A128" s="40">
        <v>125</v>
      </c>
      <c r="B128" s="16" t="s">
        <v>538</v>
      </c>
      <c r="C128" s="14">
        <v>1203</v>
      </c>
      <c r="D128" s="14">
        <v>6411</v>
      </c>
    </row>
    <row r="129" spans="1:4" x14ac:dyDescent="0.25">
      <c r="A129" s="40">
        <v>126</v>
      </c>
      <c r="B129" s="16" t="s">
        <v>537</v>
      </c>
      <c r="C129" s="14">
        <v>131</v>
      </c>
      <c r="D129" s="14">
        <v>499</v>
      </c>
    </row>
    <row r="130" spans="1:4" x14ac:dyDescent="0.25">
      <c r="A130" s="40">
        <v>127</v>
      </c>
      <c r="B130" s="16" t="s">
        <v>62</v>
      </c>
      <c r="C130" s="17">
        <v>514</v>
      </c>
      <c r="D130" s="17">
        <v>2820</v>
      </c>
    </row>
    <row r="131" spans="1:4" x14ac:dyDescent="0.25">
      <c r="A131" s="40">
        <v>128</v>
      </c>
      <c r="B131" s="16" t="s">
        <v>535</v>
      </c>
      <c r="C131" s="14">
        <v>101</v>
      </c>
      <c r="D131" s="14">
        <v>303</v>
      </c>
    </row>
    <row r="132" spans="1:4" x14ac:dyDescent="0.25">
      <c r="A132" s="40">
        <v>129</v>
      </c>
      <c r="B132" s="16" t="s">
        <v>534</v>
      </c>
      <c r="C132" s="14">
        <v>501</v>
      </c>
      <c r="D132" s="14">
        <v>1853</v>
      </c>
    </row>
    <row r="133" spans="1:4" x14ac:dyDescent="0.25">
      <c r="A133" s="40">
        <v>130</v>
      </c>
      <c r="B133" s="16" t="s">
        <v>533</v>
      </c>
      <c r="C133" s="14">
        <v>242</v>
      </c>
      <c r="D133" s="14">
        <v>1220</v>
      </c>
    </row>
    <row r="134" spans="1:4" x14ac:dyDescent="0.25">
      <c r="A134" s="40">
        <v>131</v>
      </c>
      <c r="B134" s="16" t="s">
        <v>532</v>
      </c>
      <c r="C134" s="14">
        <v>232</v>
      </c>
      <c r="D134" s="14">
        <v>1064</v>
      </c>
    </row>
    <row r="135" spans="1:4" x14ac:dyDescent="0.25">
      <c r="A135" s="40">
        <v>132</v>
      </c>
      <c r="B135" s="16" t="s">
        <v>530</v>
      </c>
      <c r="C135" s="14">
        <v>326</v>
      </c>
      <c r="D135" s="14">
        <v>1238</v>
      </c>
    </row>
    <row r="136" spans="1:4" x14ac:dyDescent="0.25">
      <c r="A136" s="40">
        <v>133</v>
      </c>
      <c r="B136" s="16" t="s">
        <v>53</v>
      </c>
      <c r="C136" s="17">
        <v>132</v>
      </c>
      <c r="D136" s="17">
        <v>611</v>
      </c>
    </row>
    <row r="137" spans="1:4" x14ac:dyDescent="0.25">
      <c r="A137" s="40">
        <v>134</v>
      </c>
      <c r="B137" s="16" t="s">
        <v>528</v>
      </c>
      <c r="C137" s="14">
        <v>150</v>
      </c>
      <c r="D137" s="14">
        <v>870</v>
      </c>
    </row>
    <row r="138" spans="1:4" x14ac:dyDescent="0.25">
      <c r="A138" s="40">
        <v>135</v>
      </c>
      <c r="B138" s="16" t="s">
        <v>527</v>
      </c>
      <c r="C138" s="14">
        <v>4810</v>
      </c>
      <c r="D138" s="14">
        <v>31562</v>
      </c>
    </row>
    <row r="139" spans="1:4" x14ac:dyDescent="0.25">
      <c r="A139" s="40">
        <v>136</v>
      </c>
      <c r="B139" s="16" t="s">
        <v>526</v>
      </c>
      <c r="C139" s="14">
        <v>220</v>
      </c>
      <c r="D139" s="14">
        <v>880</v>
      </c>
    </row>
    <row r="140" spans="1:4" x14ac:dyDescent="0.25">
      <c r="A140" s="40">
        <v>137</v>
      </c>
      <c r="B140" s="16" t="s">
        <v>1462</v>
      </c>
      <c r="C140" s="14">
        <v>599</v>
      </c>
      <c r="D140" s="14">
        <v>5930</v>
      </c>
    </row>
    <row r="141" spans="1:4" x14ac:dyDescent="0.25">
      <c r="A141" s="40">
        <v>138</v>
      </c>
      <c r="B141" s="16" t="s">
        <v>525</v>
      </c>
      <c r="C141" s="14">
        <v>411</v>
      </c>
      <c r="D141" s="14">
        <v>1303</v>
      </c>
    </row>
    <row r="142" spans="1:4" s="13" customFormat="1" x14ac:dyDescent="0.25">
      <c r="A142" s="40">
        <v>139</v>
      </c>
      <c r="B142" s="16" t="s">
        <v>524</v>
      </c>
      <c r="C142" s="14">
        <v>99</v>
      </c>
      <c r="D142" s="14">
        <v>493</v>
      </c>
    </row>
    <row r="143" spans="1:4" x14ac:dyDescent="0.25">
      <c r="A143" s="40">
        <v>140</v>
      </c>
      <c r="B143" s="16" t="s">
        <v>522</v>
      </c>
      <c r="C143" s="14">
        <v>533.5</v>
      </c>
      <c r="D143" s="14">
        <v>1586</v>
      </c>
    </row>
    <row r="144" spans="1:4" x14ac:dyDescent="0.25">
      <c r="A144" s="40">
        <v>141</v>
      </c>
      <c r="B144" s="16" t="s">
        <v>520</v>
      </c>
      <c r="C144" s="14">
        <v>503</v>
      </c>
      <c r="D144" s="14">
        <v>1961</v>
      </c>
    </row>
    <row r="145" spans="1:4" x14ac:dyDescent="0.25">
      <c r="A145" s="40">
        <v>142</v>
      </c>
      <c r="B145" s="16" t="s">
        <v>518</v>
      </c>
      <c r="C145" s="14">
        <v>856</v>
      </c>
      <c r="D145" s="14">
        <v>3337</v>
      </c>
    </row>
    <row r="146" spans="1:4" x14ac:dyDescent="0.25">
      <c r="A146" s="40">
        <v>143</v>
      </c>
      <c r="B146" s="16" t="s">
        <v>517</v>
      </c>
      <c r="C146" s="14">
        <v>282</v>
      </c>
      <c r="D146" s="14">
        <v>1129</v>
      </c>
    </row>
    <row r="147" spans="1:4" x14ac:dyDescent="0.25">
      <c r="A147" s="40">
        <v>144</v>
      </c>
      <c r="B147" s="16" t="s">
        <v>516</v>
      </c>
      <c r="C147" s="14">
        <v>396</v>
      </c>
      <c r="D147" s="14">
        <v>1913</v>
      </c>
    </row>
    <row r="148" spans="1:4" x14ac:dyDescent="0.25">
      <c r="A148" s="40">
        <v>145</v>
      </c>
      <c r="B148" s="16" t="s">
        <v>515</v>
      </c>
      <c r="C148" s="14">
        <v>600</v>
      </c>
      <c r="D148" s="14">
        <v>2824</v>
      </c>
    </row>
    <row r="149" spans="1:4" x14ac:dyDescent="0.25">
      <c r="A149" s="40">
        <v>146</v>
      </c>
      <c r="B149" s="16" t="s">
        <v>514</v>
      </c>
      <c r="C149" s="14">
        <v>1332</v>
      </c>
      <c r="D149" s="14">
        <v>10441</v>
      </c>
    </row>
    <row r="150" spans="1:4" x14ac:dyDescent="0.25">
      <c r="A150" s="40">
        <v>147</v>
      </c>
      <c r="B150" s="16" t="s">
        <v>513</v>
      </c>
      <c r="C150" s="14">
        <v>650</v>
      </c>
      <c r="D150" s="14">
        <v>3900</v>
      </c>
    </row>
    <row r="151" spans="1:4" x14ac:dyDescent="0.25">
      <c r="A151" s="40">
        <v>148</v>
      </c>
      <c r="B151" s="16" t="s">
        <v>512</v>
      </c>
      <c r="C151" s="14">
        <v>931</v>
      </c>
      <c r="D151" s="14">
        <v>3223</v>
      </c>
    </row>
    <row r="152" spans="1:4" x14ac:dyDescent="0.25">
      <c r="A152" s="40">
        <v>149</v>
      </c>
      <c r="B152" s="16" t="s">
        <v>511</v>
      </c>
      <c r="C152" s="14">
        <v>185</v>
      </c>
      <c r="D152" s="14">
        <v>1129</v>
      </c>
    </row>
    <row r="153" spans="1:4" x14ac:dyDescent="0.25">
      <c r="A153" s="40">
        <v>150</v>
      </c>
      <c r="B153" s="16" t="s">
        <v>44</v>
      </c>
      <c r="C153" s="17">
        <v>1330</v>
      </c>
      <c r="D153" s="17">
        <v>6650</v>
      </c>
    </row>
    <row r="154" spans="1:4" x14ac:dyDescent="0.25">
      <c r="A154" s="40">
        <v>151</v>
      </c>
      <c r="B154" s="16" t="s">
        <v>509</v>
      </c>
      <c r="C154" s="14">
        <v>79</v>
      </c>
      <c r="D154" s="14">
        <v>274</v>
      </c>
    </row>
    <row r="155" spans="1:4" x14ac:dyDescent="0.25">
      <c r="A155" s="40">
        <v>152</v>
      </c>
      <c r="B155" s="16" t="s">
        <v>508</v>
      </c>
      <c r="C155" s="14">
        <v>349</v>
      </c>
      <c r="D155" s="14">
        <v>2011</v>
      </c>
    </row>
    <row r="156" spans="1:4" x14ac:dyDescent="0.25">
      <c r="A156" s="40">
        <v>153</v>
      </c>
      <c r="B156" s="16" t="s">
        <v>507</v>
      </c>
      <c r="C156" s="14">
        <v>259</v>
      </c>
      <c r="D156" s="14">
        <v>1119</v>
      </c>
    </row>
    <row r="157" spans="1:4" x14ac:dyDescent="0.25">
      <c r="A157" s="40">
        <v>154</v>
      </c>
      <c r="B157" s="16" t="s">
        <v>37</v>
      </c>
      <c r="C157" s="17">
        <v>664</v>
      </c>
      <c r="D157" s="17">
        <v>9413</v>
      </c>
    </row>
    <row r="158" spans="1:4" x14ac:dyDescent="0.25">
      <c r="A158" s="40">
        <v>155</v>
      </c>
      <c r="B158" s="16" t="s">
        <v>506</v>
      </c>
      <c r="C158" s="14">
        <v>943</v>
      </c>
      <c r="D158" s="14">
        <v>7203</v>
      </c>
    </row>
    <row r="159" spans="1:4" x14ac:dyDescent="0.25">
      <c r="A159" s="40">
        <v>156</v>
      </c>
      <c r="B159" s="16" t="s">
        <v>505</v>
      </c>
      <c r="C159" s="14">
        <v>340</v>
      </c>
      <c r="D159" s="14">
        <v>2087</v>
      </c>
    </row>
    <row r="160" spans="1:4" x14ac:dyDescent="0.25">
      <c r="A160" s="40">
        <v>157</v>
      </c>
      <c r="B160" s="16" t="s">
        <v>35</v>
      </c>
      <c r="C160" s="17">
        <v>158</v>
      </c>
      <c r="D160" s="17">
        <v>656</v>
      </c>
    </row>
    <row r="161" spans="1:5" x14ac:dyDescent="0.25">
      <c r="A161" s="40">
        <v>158</v>
      </c>
      <c r="B161" s="16" t="s">
        <v>504</v>
      </c>
      <c r="C161" s="14">
        <v>348</v>
      </c>
      <c r="D161" s="14">
        <v>1218</v>
      </c>
    </row>
    <row r="162" spans="1:5" x14ac:dyDescent="0.25">
      <c r="A162" s="40">
        <v>159</v>
      </c>
      <c r="B162" s="16" t="s">
        <v>503</v>
      </c>
      <c r="C162" s="14">
        <v>678</v>
      </c>
      <c r="D162" s="14">
        <v>3399</v>
      </c>
    </row>
    <row r="163" spans="1:5" x14ac:dyDescent="0.25">
      <c r="A163" s="40">
        <v>160</v>
      </c>
      <c r="B163" s="16" t="s">
        <v>501</v>
      </c>
      <c r="C163" s="14">
        <v>588</v>
      </c>
      <c r="D163" s="14">
        <v>2375</v>
      </c>
    </row>
    <row r="164" spans="1:5" x14ac:dyDescent="0.25">
      <c r="A164" s="40">
        <v>161</v>
      </c>
      <c r="B164" s="16" t="s">
        <v>500</v>
      </c>
      <c r="C164" s="14">
        <v>89</v>
      </c>
      <c r="D164" s="14">
        <v>547</v>
      </c>
    </row>
    <row r="165" spans="1:5" x14ac:dyDescent="0.25">
      <c r="A165" s="40">
        <v>162</v>
      </c>
      <c r="B165" s="16" t="s">
        <v>499</v>
      </c>
      <c r="C165" s="14">
        <v>2442</v>
      </c>
      <c r="D165" s="14">
        <v>12215</v>
      </c>
    </row>
    <row r="166" spans="1:5" x14ac:dyDescent="0.25">
      <c r="A166" s="40">
        <v>163</v>
      </c>
      <c r="B166" s="16" t="s">
        <v>497</v>
      </c>
      <c r="C166" s="14">
        <v>1495</v>
      </c>
      <c r="D166" s="14">
        <v>8663</v>
      </c>
    </row>
    <row r="167" spans="1:5" x14ac:dyDescent="0.25">
      <c r="A167" s="40">
        <v>164</v>
      </c>
      <c r="B167" s="16" t="s">
        <v>496</v>
      </c>
      <c r="C167" s="14">
        <v>1092</v>
      </c>
      <c r="D167" s="14">
        <v>5430</v>
      </c>
    </row>
    <row r="168" spans="1:5" x14ac:dyDescent="0.25">
      <c r="A168" s="40">
        <v>165</v>
      </c>
      <c r="B168" s="16" t="s">
        <v>495</v>
      </c>
      <c r="C168" s="14">
        <v>121</v>
      </c>
      <c r="D168" s="14">
        <v>472</v>
      </c>
    </row>
    <row r="169" spans="1:5" x14ac:dyDescent="0.25">
      <c r="A169" s="40">
        <v>166</v>
      </c>
      <c r="B169" s="16" t="s">
        <v>31</v>
      </c>
      <c r="C169" s="17">
        <v>158</v>
      </c>
      <c r="D169" s="17">
        <v>614</v>
      </c>
    </row>
    <row r="170" spans="1:5" x14ac:dyDescent="0.25">
      <c r="A170" s="40">
        <v>167</v>
      </c>
      <c r="B170" s="16" t="s">
        <v>493</v>
      </c>
      <c r="C170" s="14">
        <v>459</v>
      </c>
      <c r="D170" s="14">
        <v>2065</v>
      </c>
      <c r="E170" s="9"/>
    </row>
    <row r="171" spans="1:5" x14ac:dyDescent="0.25">
      <c r="A171" s="40">
        <v>168</v>
      </c>
      <c r="B171" s="16" t="s">
        <v>492</v>
      </c>
      <c r="C171" s="26">
        <v>510</v>
      </c>
      <c r="D171" s="14">
        <v>2805</v>
      </c>
    </row>
    <row r="172" spans="1:5" x14ac:dyDescent="0.25">
      <c r="A172" s="40">
        <v>169</v>
      </c>
      <c r="B172" s="16" t="s">
        <v>491</v>
      </c>
      <c r="C172" s="14">
        <v>674</v>
      </c>
      <c r="D172" s="14">
        <v>4236</v>
      </c>
    </row>
    <row r="173" spans="1:5" x14ac:dyDescent="0.25">
      <c r="A173" s="40">
        <v>170</v>
      </c>
      <c r="B173" s="16" t="s">
        <v>490</v>
      </c>
      <c r="C173" s="14">
        <v>240</v>
      </c>
      <c r="D173" s="14">
        <v>2096</v>
      </c>
    </row>
    <row r="174" spans="1:5" x14ac:dyDescent="0.25">
      <c r="A174" s="40">
        <v>171</v>
      </c>
      <c r="B174" s="16" t="s">
        <v>489</v>
      </c>
      <c r="C174" s="14">
        <v>285</v>
      </c>
      <c r="D174" s="14">
        <v>855</v>
      </c>
    </row>
    <row r="175" spans="1:5" x14ac:dyDescent="0.25">
      <c r="A175" s="40">
        <v>172</v>
      </c>
      <c r="B175" s="16" t="s">
        <v>488</v>
      </c>
      <c r="C175" s="14">
        <v>1516</v>
      </c>
      <c r="D175" s="14">
        <v>7629</v>
      </c>
    </row>
    <row r="176" spans="1:5" x14ac:dyDescent="0.25">
      <c r="A176" s="40">
        <v>173</v>
      </c>
      <c r="B176" s="16" t="s">
        <v>684</v>
      </c>
      <c r="C176" s="14"/>
      <c r="D176" s="14">
        <v>800</v>
      </c>
    </row>
    <row r="177" spans="1:4" x14ac:dyDescent="0.25">
      <c r="A177" s="40">
        <v>174</v>
      </c>
      <c r="B177" s="16" t="s">
        <v>17</v>
      </c>
      <c r="C177" s="17">
        <v>488</v>
      </c>
      <c r="D177" s="17">
        <v>4387</v>
      </c>
    </row>
    <row r="178" spans="1:4" x14ac:dyDescent="0.25">
      <c r="A178" s="40">
        <v>175</v>
      </c>
      <c r="B178" s="16" t="s">
        <v>487</v>
      </c>
      <c r="C178" s="14">
        <v>381</v>
      </c>
      <c r="D178" s="14">
        <v>1764</v>
      </c>
    </row>
    <row r="179" spans="1:4" x14ac:dyDescent="0.25">
      <c r="A179" s="40">
        <v>176</v>
      </c>
      <c r="B179" s="16" t="s">
        <v>484</v>
      </c>
      <c r="C179" s="14">
        <v>592</v>
      </c>
      <c r="D179" s="14">
        <v>1776</v>
      </c>
    </row>
    <row r="180" spans="1:4" x14ac:dyDescent="0.25">
      <c r="A180" s="40">
        <v>177</v>
      </c>
      <c r="B180" s="16" t="s">
        <v>483</v>
      </c>
      <c r="C180" s="14">
        <v>373</v>
      </c>
      <c r="D180" s="14">
        <v>1755</v>
      </c>
    </row>
    <row r="181" spans="1:4" x14ac:dyDescent="0.25">
      <c r="A181" s="40">
        <v>178</v>
      </c>
      <c r="B181" s="16" t="s">
        <v>482</v>
      </c>
      <c r="C181" s="14">
        <v>167</v>
      </c>
      <c r="D181" s="14">
        <v>1084</v>
      </c>
    </row>
    <row r="182" spans="1:4" x14ac:dyDescent="0.25">
      <c r="A182" s="40">
        <v>179</v>
      </c>
      <c r="B182" s="16" t="s">
        <v>481</v>
      </c>
      <c r="C182" s="14">
        <v>460</v>
      </c>
      <c r="D182" s="14">
        <v>2670</v>
      </c>
    </row>
    <row r="183" spans="1:4" x14ac:dyDescent="0.25">
      <c r="A183" s="40">
        <v>180</v>
      </c>
      <c r="B183" s="16" t="s">
        <v>480</v>
      </c>
      <c r="C183" s="14">
        <v>113</v>
      </c>
      <c r="D183" s="14">
        <v>237</v>
      </c>
    </row>
    <row r="184" spans="1:4" x14ac:dyDescent="0.25">
      <c r="A184" s="40">
        <v>181</v>
      </c>
      <c r="B184" s="16" t="s">
        <v>479</v>
      </c>
      <c r="C184" s="14">
        <v>261</v>
      </c>
      <c r="D184" s="14">
        <v>2575</v>
      </c>
    </row>
    <row r="185" spans="1:4" x14ac:dyDescent="0.25">
      <c r="A185" s="40">
        <v>182</v>
      </c>
      <c r="B185" s="16" t="s">
        <v>478</v>
      </c>
      <c r="C185" s="14">
        <v>490</v>
      </c>
      <c r="D185" s="14">
        <v>2940</v>
      </c>
    </row>
    <row r="186" spans="1:4" x14ac:dyDescent="0.25">
      <c r="A186" s="40">
        <v>183</v>
      </c>
      <c r="B186" s="25" t="s">
        <v>477</v>
      </c>
      <c r="C186" s="14">
        <v>913</v>
      </c>
      <c r="D186" s="14">
        <v>9193</v>
      </c>
    </row>
    <row r="187" spans="1:4" x14ac:dyDescent="0.25">
      <c r="A187" s="40">
        <v>184</v>
      </c>
      <c r="B187" s="16" t="s">
        <v>476</v>
      </c>
      <c r="C187" s="14">
        <v>1752.5</v>
      </c>
      <c r="D187" s="14">
        <v>8999</v>
      </c>
    </row>
    <row r="188" spans="1:4" x14ac:dyDescent="0.25">
      <c r="B188" s="16"/>
      <c r="C188" s="18"/>
      <c r="D188" s="18"/>
    </row>
    <row r="189" spans="1:4" ht="15.75" x14ac:dyDescent="0.25">
      <c r="B189" s="23" t="s">
        <v>668</v>
      </c>
      <c r="C189" s="27">
        <f>SUM(C4:C188)</f>
        <v>104207.9</v>
      </c>
      <c r="D189" s="27">
        <f>SUM(D4:D188)</f>
        <v>691182</v>
      </c>
    </row>
  </sheetData>
  <sortState xmlns:xlrd2="http://schemas.microsoft.com/office/spreadsheetml/2017/richdata2" ref="B4:D187">
    <sortCondition ref="B187"/>
  </sortState>
  <mergeCells count="1"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BABCD-C00F-431F-9258-E9BCE9F05E28}">
  <dimension ref="A1:D365"/>
  <sheetViews>
    <sheetView topLeftCell="A121" workbookViewId="0">
      <selection activeCell="H15" sqref="H15"/>
    </sheetView>
  </sheetViews>
  <sheetFormatPr defaultRowHeight="15" x14ac:dyDescent="0.25"/>
  <cols>
    <col min="1" max="1" width="5.85546875" bestFit="1" customWidth="1"/>
    <col min="2" max="2" width="75" bestFit="1" customWidth="1"/>
    <col min="3" max="3" width="17.28515625" bestFit="1" customWidth="1"/>
    <col min="4" max="4" width="17.7109375" bestFit="1" customWidth="1"/>
  </cols>
  <sheetData>
    <row r="1" spans="1:4" ht="16.5" thickBot="1" x14ac:dyDescent="0.3">
      <c r="A1" s="73"/>
      <c r="B1" s="74"/>
      <c r="C1" s="15"/>
      <c r="D1" s="75"/>
    </row>
    <row r="2" spans="1:4" x14ac:dyDescent="0.25">
      <c r="A2" s="173"/>
      <c r="B2" s="175" t="s">
        <v>1111</v>
      </c>
      <c r="C2" s="176"/>
      <c r="D2" s="177"/>
    </row>
    <row r="3" spans="1:4" ht="15.75" thickBot="1" x14ac:dyDescent="0.3">
      <c r="A3" s="174"/>
      <c r="B3" s="178"/>
      <c r="C3" s="179"/>
      <c r="D3" s="180"/>
    </row>
    <row r="4" spans="1:4" ht="15.75" x14ac:dyDescent="0.25">
      <c r="A4" s="76"/>
      <c r="B4" s="77" t="s">
        <v>1112</v>
      </c>
      <c r="C4" s="78"/>
      <c r="D4" s="79"/>
    </row>
    <row r="5" spans="1:4" ht="15.75" x14ac:dyDescent="0.25">
      <c r="A5" s="76"/>
      <c r="B5" s="80" t="s">
        <v>759</v>
      </c>
      <c r="C5" s="81"/>
      <c r="D5" s="82"/>
    </row>
    <row r="6" spans="1:4" ht="16.5" thickBot="1" x14ac:dyDescent="0.3">
      <c r="A6" s="83" t="s">
        <v>686</v>
      </c>
      <c r="B6" s="84" t="s">
        <v>1</v>
      </c>
      <c r="C6" s="85" t="s">
        <v>2</v>
      </c>
      <c r="D6" s="86" t="s">
        <v>760</v>
      </c>
    </row>
    <row r="7" spans="1:4" ht="36" x14ac:dyDescent="0.25">
      <c r="A7" s="87">
        <v>1</v>
      </c>
      <c r="B7" s="132" t="s">
        <v>761</v>
      </c>
      <c r="C7" s="133">
        <v>430</v>
      </c>
      <c r="D7" s="134">
        <v>1720</v>
      </c>
    </row>
    <row r="8" spans="1:4" ht="18" x14ac:dyDescent="0.25">
      <c r="A8" s="87">
        <v>2</v>
      </c>
      <c r="B8" s="132" t="s">
        <v>762</v>
      </c>
      <c r="C8" s="133">
        <v>711</v>
      </c>
      <c r="D8" s="134">
        <v>3960</v>
      </c>
    </row>
    <row r="9" spans="1:4" ht="36" x14ac:dyDescent="0.25">
      <c r="A9" s="87">
        <v>3</v>
      </c>
      <c r="B9" s="132" t="s">
        <v>763</v>
      </c>
      <c r="C9" s="133">
        <v>50</v>
      </c>
      <c r="D9" s="134">
        <v>75</v>
      </c>
    </row>
    <row r="10" spans="1:4" ht="18" x14ac:dyDescent="0.25">
      <c r="A10" s="87">
        <v>4</v>
      </c>
      <c r="B10" s="135" t="s">
        <v>764</v>
      </c>
      <c r="C10" s="136">
        <v>150</v>
      </c>
      <c r="D10" s="137">
        <v>406</v>
      </c>
    </row>
    <row r="11" spans="1:4" ht="18" x14ac:dyDescent="0.25">
      <c r="A11" s="87">
        <v>5</v>
      </c>
      <c r="B11" s="138" t="s">
        <v>765</v>
      </c>
      <c r="C11" s="136">
        <v>220</v>
      </c>
      <c r="D11" s="137">
        <v>613</v>
      </c>
    </row>
    <row r="12" spans="1:4" ht="36" x14ac:dyDescent="0.25">
      <c r="A12" s="87">
        <v>6</v>
      </c>
      <c r="B12" s="135" t="s">
        <v>766</v>
      </c>
      <c r="C12" s="136">
        <v>30</v>
      </c>
      <c r="D12" s="137">
        <v>60</v>
      </c>
    </row>
    <row r="13" spans="1:4" ht="18" x14ac:dyDescent="0.25">
      <c r="A13" s="87">
        <v>7</v>
      </c>
      <c r="B13" s="135" t="s">
        <v>767</v>
      </c>
      <c r="C13" s="139">
        <v>1776</v>
      </c>
      <c r="D13" s="140">
        <v>8586</v>
      </c>
    </row>
    <row r="14" spans="1:4" ht="36" x14ac:dyDescent="0.25">
      <c r="A14" s="87">
        <v>8</v>
      </c>
      <c r="B14" s="135" t="s">
        <v>768</v>
      </c>
      <c r="C14" s="136">
        <v>120</v>
      </c>
      <c r="D14" s="137">
        <v>276</v>
      </c>
    </row>
    <row r="15" spans="1:4" ht="54" x14ac:dyDescent="0.25">
      <c r="A15" s="87">
        <v>9</v>
      </c>
      <c r="B15" s="132" t="s">
        <v>1482</v>
      </c>
      <c r="C15" s="133">
        <v>350</v>
      </c>
      <c r="D15" s="134">
        <v>676</v>
      </c>
    </row>
    <row r="16" spans="1:4" ht="18" x14ac:dyDescent="0.25">
      <c r="A16" s="87">
        <v>10</v>
      </c>
      <c r="B16" s="132" t="s">
        <v>769</v>
      </c>
      <c r="C16" s="133">
        <v>307</v>
      </c>
      <c r="D16" s="134">
        <v>307</v>
      </c>
    </row>
    <row r="17" spans="1:4" ht="18" x14ac:dyDescent="0.25">
      <c r="A17" s="87">
        <v>11</v>
      </c>
      <c r="B17" s="141" t="s">
        <v>770</v>
      </c>
      <c r="C17" s="133">
        <v>443</v>
      </c>
      <c r="D17" s="134">
        <v>450</v>
      </c>
    </row>
    <row r="18" spans="1:4" ht="18" x14ac:dyDescent="0.25">
      <c r="A18" s="87">
        <v>12</v>
      </c>
      <c r="B18" s="141" t="s">
        <v>771</v>
      </c>
      <c r="C18" s="133">
        <v>140</v>
      </c>
      <c r="D18" s="134">
        <v>140</v>
      </c>
    </row>
    <row r="19" spans="1:4" ht="18" x14ac:dyDescent="0.25">
      <c r="A19" s="87">
        <v>13</v>
      </c>
      <c r="B19" s="132" t="s">
        <v>772</v>
      </c>
      <c r="C19" s="133">
        <v>60</v>
      </c>
      <c r="D19" s="134">
        <v>150</v>
      </c>
    </row>
    <row r="20" spans="1:4" ht="18" x14ac:dyDescent="0.25">
      <c r="A20" s="87">
        <v>14</v>
      </c>
      <c r="B20" s="142" t="s">
        <v>773</v>
      </c>
      <c r="C20" s="133">
        <v>30</v>
      </c>
      <c r="D20" s="134">
        <v>90</v>
      </c>
    </row>
    <row r="21" spans="1:4" ht="36" x14ac:dyDescent="0.25">
      <c r="A21" s="87">
        <v>15</v>
      </c>
      <c r="B21" s="132" t="s">
        <v>774</v>
      </c>
      <c r="C21" s="133">
        <v>30</v>
      </c>
      <c r="D21" s="134">
        <v>80</v>
      </c>
    </row>
    <row r="22" spans="1:4" ht="72" x14ac:dyDescent="0.25">
      <c r="A22" s="87">
        <v>16</v>
      </c>
      <c r="B22" s="132" t="s">
        <v>775</v>
      </c>
      <c r="C22" s="133">
        <v>300</v>
      </c>
      <c r="D22" s="134">
        <v>200</v>
      </c>
    </row>
    <row r="23" spans="1:4" ht="18" x14ac:dyDescent="0.25">
      <c r="A23" s="87">
        <v>17</v>
      </c>
      <c r="B23" s="132" t="s">
        <v>776</v>
      </c>
      <c r="C23" s="133">
        <v>320</v>
      </c>
      <c r="D23" s="134">
        <v>1536</v>
      </c>
    </row>
    <row r="24" spans="1:4" ht="18.75" x14ac:dyDescent="0.25">
      <c r="A24" s="87">
        <v>18</v>
      </c>
      <c r="B24" s="92" t="s">
        <v>777</v>
      </c>
      <c r="C24" s="93">
        <v>25</v>
      </c>
      <c r="D24" s="94">
        <v>240</v>
      </c>
    </row>
    <row r="25" spans="1:4" ht="36" x14ac:dyDescent="0.25">
      <c r="A25" s="87">
        <v>19</v>
      </c>
      <c r="B25" s="132" t="s">
        <v>778</v>
      </c>
      <c r="C25" s="133">
        <v>80</v>
      </c>
      <c r="D25" s="134">
        <v>570</v>
      </c>
    </row>
    <row r="26" spans="1:4" ht="18" x14ac:dyDescent="0.25">
      <c r="A26" s="87">
        <v>20</v>
      </c>
      <c r="B26" s="142" t="s">
        <v>779</v>
      </c>
      <c r="C26" s="133">
        <v>251</v>
      </c>
      <c r="D26" s="134">
        <v>917</v>
      </c>
    </row>
    <row r="27" spans="1:4" ht="18" x14ac:dyDescent="0.25">
      <c r="A27" s="87">
        <v>21</v>
      </c>
      <c r="B27" s="142" t="s">
        <v>1465</v>
      </c>
      <c r="C27" s="133">
        <v>568</v>
      </c>
      <c r="D27" s="134">
        <v>1520</v>
      </c>
    </row>
    <row r="28" spans="1:4" ht="54" x14ac:dyDescent="0.25">
      <c r="A28" s="87">
        <v>22</v>
      </c>
      <c r="B28" s="132" t="s">
        <v>780</v>
      </c>
      <c r="C28" s="133">
        <v>280</v>
      </c>
      <c r="D28" s="134">
        <v>1242</v>
      </c>
    </row>
    <row r="29" spans="1:4" ht="18" x14ac:dyDescent="0.25">
      <c r="A29" s="87">
        <v>23</v>
      </c>
      <c r="B29" s="142" t="s">
        <v>781</v>
      </c>
      <c r="C29" s="133"/>
      <c r="D29" s="134">
        <v>60</v>
      </c>
    </row>
    <row r="30" spans="1:4" ht="18" x14ac:dyDescent="0.25">
      <c r="A30" s="87">
        <v>24</v>
      </c>
      <c r="B30" s="142" t="s">
        <v>1464</v>
      </c>
      <c r="C30" s="133">
        <v>232</v>
      </c>
      <c r="D30" s="134">
        <v>464</v>
      </c>
    </row>
    <row r="31" spans="1:4" ht="18" x14ac:dyDescent="0.25">
      <c r="A31" s="87">
        <v>25</v>
      </c>
      <c r="B31" s="138" t="s">
        <v>782</v>
      </c>
      <c r="C31" s="136">
        <v>90</v>
      </c>
      <c r="D31" s="137">
        <v>250</v>
      </c>
    </row>
    <row r="32" spans="1:4" ht="18" x14ac:dyDescent="0.25">
      <c r="A32" s="87">
        <v>26</v>
      </c>
      <c r="B32" s="132" t="s">
        <v>783</v>
      </c>
      <c r="C32" s="133">
        <v>55</v>
      </c>
      <c r="D32" s="134">
        <v>83</v>
      </c>
    </row>
    <row r="33" spans="1:4" ht="18" x14ac:dyDescent="0.25">
      <c r="A33" s="87">
        <v>27</v>
      </c>
      <c r="B33" s="132" t="s">
        <v>784</v>
      </c>
      <c r="C33" s="133">
        <v>170</v>
      </c>
      <c r="D33" s="134">
        <v>680</v>
      </c>
    </row>
    <row r="34" spans="1:4" ht="18" x14ac:dyDescent="0.25">
      <c r="A34" s="87">
        <v>28</v>
      </c>
      <c r="B34" s="132" t="s">
        <v>785</v>
      </c>
      <c r="C34" s="133">
        <v>103</v>
      </c>
      <c r="D34" s="134">
        <v>206</v>
      </c>
    </row>
    <row r="35" spans="1:4" ht="18" x14ac:dyDescent="0.25">
      <c r="A35" s="87">
        <v>29</v>
      </c>
      <c r="B35" s="132" t="s">
        <v>786</v>
      </c>
      <c r="C35" s="133">
        <v>481</v>
      </c>
      <c r="D35" s="134">
        <v>1924</v>
      </c>
    </row>
    <row r="36" spans="1:4" ht="18" x14ac:dyDescent="0.25">
      <c r="A36" s="87">
        <v>30</v>
      </c>
      <c r="B36" s="142" t="s">
        <v>787</v>
      </c>
      <c r="C36" s="133">
        <v>220</v>
      </c>
      <c r="D36" s="134">
        <v>1100</v>
      </c>
    </row>
    <row r="37" spans="1:4" ht="18.75" x14ac:dyDescent="0.25">
      <c r="A37" s="87">
        <v>31</v>
      </c>
      <c r="B37" s="98" t="s">
        <v>788</v>
      </c>
      <c r="C37" s="99">
        <v>10</v>
      </c>
      <c r="D37" s="100">
        <v>26</v>
      </c>
    </row>
    <row r="38" spans="1:4" ht="18" x14ac:dyDescent="0.25">
      <c r="A38" s="87">
        <v>32</v>
      </c>
      <c r="B38" s="91" t="s">
        <v>789</v>
      </c>
      <c r="C38" s="89">
        <v>97</v>
      </c>
      <c r="D38" s="90">
        <v>280</v>
      </c>
    </row>
    <row r="39" spans="1:4" ht="18" x14ac:dyDescent="0.25">
      <c r="A39" s="87">
        <v>33</v>
      </c>
      <c r="B39" s="91" t="s">
        <v>790</v>
      </c>
      <c r="C39" s="89">
        <v>140</v>
      </c>
      <c r="D39" s="90">
        <v>390</v>
      </c>
    </row>
    <row r="40" spans="1:4" ht="18" x14ac:dyDescent="0.25">
      <c r="A40" s="87">
        <v>34</v>
      </c>
      <c r="B40" s="142" t="s">
        <v>791</v>
      </c>
      <c r="C40" s="133">
        <v>290</v>
      </c>
      <c r="D40" s="134">
        <v>1739</v>
      </c>
    </row>
    <row r="41" spans="1:4" ht="18" x14ac:dyDescent="0.25">
      <c r="A41" s="87">
        <v>35</v>
      </c>
      <c r="B41" s="142" t="s">
        <v>792</v>
      </c>
      <c r="C41" s="133">
        <v>150</v>
      </c>
      <c r="D41" s="134">
        <v>300</v>
      </c>
    </row>
    <row r="42" spans="1:4" ht="18" x14ac:dyDescent="0.25">
      <c r="A42" s="87">
        <v>36</v>
      </c>
      <c r="B42" s="138" t="s">
        <v>793</v>
      </c>
      <c r="C42" s="136">
        <v>1100</v>
      </c>
      <c r="D42" s="137">
        <v>2420</v>
      </c>
    </row>
    <row r="43" spans="1:4" ht="18" x14ac:dyDescent="0.25">
      <c r="A43" s="87">
        <v>37</v>
      </c>
      <c r="B43" s="138" t="s">
        <v>794</v>
      </c>
      <c r="C43" s="136">
        <v>195</v>
      </c>
      <c r="D43" s="137">
        <v>488</v>
      </c>
    </row>
    <row r="44" spans="1:4" ht="18" x14ac:dyDescent="0.25">
      <c r="A44" s="87">
        <v>38</v>
      </c>
      <c r="B44" s="135" t="s">
        <v>795</v>
      </c>
      <c r="C44" s="136">
        <v>300</v>
      </c>
      <c r="D44" s="137">
        <v>500</v>
      </c>
    </row>
    <row r="45" spans="1:4" ht="18" x14ac:dyDescent="0.25">
      <c r="A45" s="87">
        <v>39</v>
      </c>
      <c r="B45" s="138" t="s">
        <v>796</v>
      </c>
      <c r="C45" s="136">
        <v>290</v>
      </c>
      <c r="D45" s="137">
        <v>440</v>
      </c>
    </row>
    <row r="46" spans="1:4" ht="18" x14ac:dyDescent="0.25">
      <c r="A46" s="87">
        <v>40</v>
      </c>
      <c r="B46" s="142" t="s">
        <v>797</v>
      </c>
      <c r="C46" s="133">
        <v>316</v>
      </c>
      <c r="D46" s="134">
        <v>700</v>
      </c>
    </row>
    <row r="47" spans="1:4" ht="18" x14ac:dyDescent="0.25">
      <c r="A47" s="87">
        <v>41</v>
      </c>
      <c r="B47" s="142" t="s">
        <v>798</v>
      </c>
      <c r="C47" s="133">
        <v>20</v>
      </c>
      <c r="D47" s="134">
        <v>80</v>
      </c>
    </row>
    <row r="48" spans="1:4" ht="18" x14ac:dyDescent="0.25">
      <c r="A48" s="87">
        <v>42</v>
      </c>
      <c r="B48" s="142" t="s">
        <v>799</v>
      </c>
      <c r="C48" s="133">
        <v>64</v>
      </c>
      <c r="D48" s="134">
        <v>192</v>
      </c>
    </row>
    <row r="49" spans="1:4" ht="18" x14ac:dyDescent="0.25">
      <c r="A49" s="87">
        <v>43</v>
      </c>
      <c r="B49" s="138" t="s">
        <v>800</v>
      </c>
      <c r="C49" s="136">
        <v>45</v>
      </c>
      <c r="D49" s="137">
        <v>180</v>
      </c>
    </row>
    <row r="50" spans="1:4" ht="18" x14ac:dyDescent="0.25">
      <c r="A50" s="87">
        <v>44</v>
      </c>
      <c r="B50" s="142" t="s">
        <v>801</v>
      </c>
      <c r="C50" s="133">
        <v>10</v>
      </c>
      <c r="D50" s="134">
        <v>30</v>
      </c>
    </row>
    <row r="51" spans="1:4" ht="18" x14ac:dyDescent="0.25">
      <c r="A51" s="87">
        <v>45</v>
      </c>
      <c r="B51" s="142" t="s">
        <v>802</v>
      </c>
      <c r="C51" s="133">
        <v>30</v>
      </c>
      <c r="D51" s="134">
        <v>120</v>
      </c>
    </row>
    <row r="52" spans="1:4" ht="18" x14ac:dyDescent="0.25">
      <c r="A52" s="87">
        <v>46</v>
      </c>
      <c r="B52" s="142" t="s">
        <v>803</v>
      </c>
      <c r="C52" s="133">
        <v>370</v>
      </c>
      <c r="D52" s="134">
        <v>740</v>
      </c>
    </row>
    <row r="53" spans="1:4" ht="18" x14ac:dyDescent="0.25">
      <c r="A53" s="87">
        <v>47</v>
      </c>
      <c r="B53" s="132" t="s">
        <v>804</v>
      </c>
      <c r="C53" s="133">
        <v>670</v>
      </c>
      <c r="D53" s="134">
        <v>1140</v>
      </c>
    </row>
    <row r="54" spans="1:4" ht="36" x14ac:dyDescent="0.25">
      <c r="A54" s="87">
        <v>48</v>
      </c>
      <c r="B54" s="132" t="s">
        <v>805</v>
      </c>
      <c r="C54" s="133">
        <v>30</v>
      </c>
      <c r="D54" s="134">
        <v>60</v>
      </c>
    </row>
    <row r="55" spans="1:4" ht="18" x14ac:dyDescent="0.25">
      <c r="A55" s="87">
        <v>49</v>
      </c>
      <c r="B55" s="132" t="s">
        <v>806</v>
      </c>
      <c r="C55" s="133">
        <v>251</v>
      </c>
      <c r="D55" s="134">
        <v>502</v>
      </c>
    </row>
    <row r="56" spans="1:4" ht="18" x14ac:dyDescent="0.25">
      <c r="A56" s="87">
        <v>50</v>
      </c>
      <c r="B56" s="132" t="s">
        <v>807</v>
      </c>
      <c r="C56" s="133">
        <v>50</v>
      </c>
      <c r="D56" s="134">
        <v>180</v>
      </c>
    </row>
    <row r="57" spans="1:4" ht="18" x14ac:dyDescent="0.25">
      <c r="A57" s="87">
        <v>51</v>
      </c>
      <c r="B57" s="132" t="s">
        <v>808</v>
      </c>
      <c r="C57" s="133">
        <v>3003</v>
      </c>
      <c r="D57" s="134">
        <v>4204</v>
      </c>
    </row>
    <row r="58" spans="1:4" ht="18" x14ac:dyDescent="0.25">
      <c r="A58" s="87">
        <v>52</v>
      </c>
      <c r="B58" s="132" t="s">
        <v>809</v>
      </c>
      <c r="C58" s="133">
        <v>3002</v>
      </c>
      <c r="D58" s="134">
        <v>4203</v>
      </c>
    </row>
    <row r="59" spans="1:4" ht="18" x14ac:dyDescent="0.25">
      <c r="A59" s="87">
        <v>53</v>
      </c>
      <c r="B59" s="142" t="s">
        <v>810</v>
      </c>
      <c r="C59" s="133">
        <v>332</v>
      </c>
      <c r="D59" s="134">
        <v>790</v>
      </c>
    </row>
    <row r="60" spans="1:4" ht="18" x14ac:dyDescent="0.25">
      <c r="A60" s="87">
        <v>54</v>
      </c>
      <c r="B60" s="132" t="s">
        <v>811</v>
      </c>
      <c r="C60" s="133">
        <v>150</v>
      </c>
      <c r="D60" s="134">
        <v>300</v>
      </c>
    </row>
    <row r="61" spans="1:4" ht="18" x14ac:dyDescent="0.25">
      <c r="A61" s="87">
        <v>55</v>
      </c>
      <c r="B61" s="132" t="s">
        <v>812</v>
      </c>
      <c r="C61" s="133">
        <v>150</v>
      </c>
      <c r="D61" s="134">
        <v>300</v>
      </c>
    </row>
    <row r="62" spans="1:4" ht="18" x14ac:dyDescent="0.25">
      <c r="A62" s="87">
        <v>56</v>
      </c>
      <c r="B62" s="132" t="s">
        <v>813</v>
      </c>
      <c r="C62" s="133">
        <v>80</v>
      </c>
      <c r="D62" s="134">
        <v>200</v>
      </c>
    </row>
    <row r="63" spans="1:4" ht="18" x14ac:dyDescent="0.25">
      <c r="A63" s="87">
        <v>57</v>
      </c>
      <c r="B63" s="132" t="s">
        <v>814</v>
      </c>
      <c r="C63" s="133">
        <v>20</v>
      </c>
      <c r="D63" s="134">
        <v>50</v>
      </c>
    </row>
    <row r="64" spans="1:4" ht="18" x14ac:dyDescent="0.25">
      <c r="A64" s="87">
        <v>58</v>
      </c>
      <c r="B64" s="142" t="s">
        <v>815</v>
      </c>
      <c r="C64" s="133">
        <v>35</v>
      </c>
      <c r="D64" s="134">
        <v>107</v>
      </c>
    </row>
    <row r="65" spans="1:4" ht="36" x14ac:dyDescent="0.25">
      <c r="A65" s="87">
        <v>59</v>
      </c>
      <c r="B65" s="132" t="s">
        <v>816</v>
      </c>
      <c r="C65" s="133">
        <v>100</v>
      </c>
      <c r="D65" s="134">
        <v>200</v>
      </c>
    </row>
    <row r="66" spans="1:4" ht="36" x14ac:dyDescent="0.25">
      <c r="A66" s="87">
        <v>60</v>
      </c>
      <c r="B66" s="132" t="s">
        <v>817</v>
      </c>
      <c r="C66" s="133">
        <v>80</v>
      </c>
      <c r="D66" s="134">
        <v>160</v>
      </c>
    </row>
    <row r="67" spans="1:4" ht="18" x14ac:dyDescent="0.25">
      <c r="A67" s="87">
        <v>61</v>
      </c>
      <c r="B67" s="132" t="s">
        <v>818</v>
      </c>
      <c r="C67" s="133">
        <v>20</v>
      </c>
      <c r="D67" s="134">
        <v>40</v>
      </c>
    </row>
    <row r="68" spans="1:4" ht="18" x14ac:dyDescent="0.25">
      <c r="A68" s="87">
        <v>62</v>
      </c>
      <c r="B68" s="142" t="s">
        <v>819</v>
      </c>
      <c r="C68" s="133">
        <v>40</v>
      </c>
      <c r="D68" s="134">
        <v>80</v>
      </c>
    </row>
    <row r="69" spans="1:4" ht="18" x14ac:dyDescent="0.25">
      <c r="A69" s="87">
        <v>63</v>
      </c>
      <c r="B69" s="142" t="s">
        <v>820</v>
      </c>
      <c r="C69" s="133">
        <v>110</v>
      </c>
      <c r="D69" s="134">
        <v>220</v>
      </c>
    </row>
    <row r="70" spans="1:4" ht="18" x14ac:dyDescent="0.25">
      <c r="A70" s="87">
        <v>64</v>
      </c>
      <c r="B70" s="138" t="s">
        <v>821</v>
      </c>
      <c r="C70" s="136">
        <v>866</v>
      </c>
      <c r="D70" s="137">
        <v>1299</v>
      </c>
    </row>
    <row r="71" spans="1:4" ht="18" x14ac:dyDescent="0.25">
      <c r="A71" s="87">
        <v>65</v>
      </c>
      <c r="B71" s="132" t="s">
        <v>822</v>
      </c>
      <c r="C71" s="133">
        <v>160</v>
      </c>
      <c r="D71" s="134">
        <v>480</v>
      </c>
    </row>
    <row r="72" spans="1:4" ht="18" x14ac:dyDescent="0.25">
      <c r="A72" s="87">
        <v>66</v>
      </c>
      <c r="B72" s="142" t="s">
        <v>823</v>
      </c>
      <c r="C72" s="133">
        <v>210</v>
      </c>
      <c r="D72" s="134">
        <v>735</v>
      </c>
    </row>
    <row r="73" spans="1:4" ht="18" x14ac:dyDescent="0.25">
      <c r="A73" s="87">
        <v>67</v>
      </c>
      <c r="B73" s="132" t="s">
        <v>824</v>
      </c>
      <c r="C73" s="133">
        <v>613</v>
      </c>
      <c r="D73" s="134">
        <v>1530</v>
      </c>
    </row>
    <row r="74" spans="1:4" ht="36" x14ac:dyDescent="0.25">
      <c r="A74" s="87">
        <v>68</v>
      </c>
      <c r="B74" s="132" t="s">
        <v>825</v>
      </c>
      <c r="C74" s="133">
        <v>60</v>
      </c>
      <c r="D74" s="134">
        <v>180</v>
      </c>
    </row>
    <row r="75" spans="1:4" ht="18" x14ac:dyDescent="0.25">
      <c r="A75" s="87">
        <v>69</v>
      </c>
      <c r="B75" s="138" t="s">
        <v>826</v>
      </c>
      <c r="C75" s="139">
        <v>85</v>
      </c>
      <c r="D75" s="140">
        <v>340</v>
      </c>
    </row>
    <row r="76" spans="1:4" ht="36" x14ac:dyDescent="0.25">
      <c r="A76" s="87">
        <v>70</v>
      </c>
      <c r="B76" s="135" t="s">
        <v>827</v>
      </c>
      <c r="C76" s="139">
        <v>10</v>
      </c>
      <c r="D76" s="140">
        <v>50</v>
      </c>
    </row>
    <row r="77" spans="1:4" ht="18" x14ac:dyDescent="0.25">
      <c r="A77" s="87">
        <v>71</v>
      </c>
      <c r="B77" s="143" t="s">
        <v>828</v>
      </c>
      <c r="C77" s="144"/>
      <c r="D77" s="145">
        <v>360</v>
      </c>
    </row>
    <row r="78" spans="1:4" ht="18" x14ac:dyDescent="0.25">
      <c r="A78" s="87">
        <v>72</v>
      </c>
      <c r="B78" s="142" t="s">
        <v>829</v>
      </c>
      <c r="C78" s="133">
        <v>310</v>
      </c>
      <c r="D78" s="134">
        <v>1250</v>
      </c>
    </row>
    <row r="79" spans="1:4" ht="18" x14ac:dyDescent="0.25">
      <c r="A79" s="87">
        <v>73</v>
      </c>
      <c r="B79" s="142" t="s">
        <v>830</v>
      </c>
      <c r="C79" s="133">
        <v>70</v>
      </c>
      <c r="D79" s="134">
        <v>175</v>
      </c>
    </row>
    <row r="80" spans="1:4" ht="18" x14ac:dyDescent="0.25">
      <c r="A80" s="87">
        <v>74</v>
      </c>
      <c r="B80" s="138" t="s">
        <v>831</v>
      </c>
      <c r="C80" s="139">
        <v>85</v>
      </c>
      <c r="D80" s="140">
        <v>340</v>
      </c>
    </row>
    <row r="81" spans="1:4" ht="18" x14ac:dyDescent="0.25">
      <c r="A81" s="87">
        <v>75</v>
      </c>
      <c r="B81" s="138" t="s">
        <v>832</v>
      </c>
      <c r="C81" s="139">
        <v>510</v>
      </c>
      <c r="D81" s="140">
        <v>2040</v>
      </c>
    </row>
    <row r="82" spans="1:4" ht="54" x14ac:dyDescent="0.25">
      <c r="A82" s="87">
        <v>76</v>
      </c>
      <c r="B82" s="135" t="s">
        <v>833</v>
      </c>
      <c r="C82" s="136">
        <v>210</v>
      </c>
      <c r="D82" s="137">
        <v>440</v>
      </c>
    </row>
    <row r="83" spans="1:4" ht="37.5" x14ac:dyDescent="0.25">
      <c r="A83" s="87">
        <v>77</v>
      </c>
      <c r="B83" s="98" t="s">
        <v>834</v>
      </c>
      <c r="C83" s="102">
        <v>33</v>
      </c>
      <c r="D83" s="103">
        <v>48</v>
      </c>
    </row>
    <row r="84" spans="1:4" ht="37.5" x14ac:dyDescent="0.25">
      <c r="A84" s="87">
        <v>78</v>
      </c>
      <c r="B84" s="98" t="s">
        <v>835</v>
      </c>
      <c r="C84" s="102">
        <v>33</v>
      </c>
      <c r="D84" s="103">
        <v>148</v>
      </c>
    </row>
    <row r="85" spans="1:4" ht="18" x14ac:dyDescent="0.25">
      <c r="A85" s="87">
        <v>79</v>
      </c>
      <c r="B85" s="91" t="s">
        <v>836</v>
      </c>
      <c r="C85" s="89">
        <v>491</v>
      </c>
      <c r="D85" s="90">
        <v>740</v>
      </c>
    </row>
    <row r="86" spans="1:4" ht="18" x14ac:dyDescent="0.25">
      <c r="A86" s="87">
        <v>80</v>
      </c>
      <c r="B86" s="91" t="s">
        <v>837</v>
      </c>
      <c r="C86" s="89">
        <v>510</v>
      </c>
      <c r="D86" s="90">
        <v>1020</v>
      </c>
    </row>
    <row r="87" spans="1:4" ht="18.75" x14ac:dyDescent="0.25">
      <c r="A87" s="87">
        <v>81</v>
      </c>
      <c r="B87" s="104" t="s">
        <v>838</v>
      </c>
      <c r="C87" s="93">
        <v>33</v>
      </c>
      <c r="D87" s="94">
        <v>50</v>
      </c>
    </row>
    <row r="88" spans="1:4" ht="36" x14ac:dyDescent="0.25">
      <c r="A88" s="87">
        <v>82</v>
      </c>
      <c r="B88" s="88" t="s">
        <v>839</v>
      </c>
      <c r="C88" s="89">
        <v>630</v>
      </c>
      <c r="D88" s="90">
        <v>1890</v>
      </c>
    </row>
    <row r="89" spans="1:4" ht="36" x14ac:dyDescent="0.25">
      <c r="A89" s="87">
        <v>83</v>
      </c>
      <c r="B89" s="88" t="s">
        <v>840</v>
      </c>
      <c r="C89" s="89">
        <v>860</v>
      </c>
      <c r="D89" s="90">
        <v>1290</v>
      </c>
    </row>
    <row r="90" spans="1:4" ht="18" x14ac:dyDescent="0.25">
      <c r="A90" s="87">
        <v>84</v>
      </c>
      <c r="B90" s="91" t="s">
        <v>841</v>
      </c>
      <c r="C90" s="89">
        <v>1010</v>
      </c>
      <c r="D90" s="90">
        <v>4040</v>
      </c>
    </row>
    <row r="91" spans="1:4" ht="18" x14ac:dyDescent="0.25">
      <c r="A91" s="87">
        <v>85</v>
      </c>
      <c r="B91" s="91" t="s">
        <v>842</v>
      </c>
      <c r="C91" s="89">
        <v>535</v>
      </c>
      <c r="D91" s="90">
        <v>2140</v>
      </c>
    </row>
    <row r="92" spans="1:4" ht="37.5" x14ac:dyDescent="0.25">
      <c r="A92" s="87">
        <v>86</v>
      </c>
      <c r="B92" s="98" t="s">
        <v>843</v>
      </c>
      <c r="C92" s="102">
        <v>460</v>
      </c>
      <c r="D92" s="103">
        <v>2180</v>
      </c>
    </row>
    <row r="93" spans="1:4" ht="18" x14ac:dyDescent="0.25">
      <c r="A93" s="87">
        <v>87</v>
      </c>
      <c r="B93" s="91" t="s">
        <v>844</v>
      </c>
      <c r="C93" s="89">
        <v>90</v>
      </c>
      <c r="D93" s="90">
        <v>162</v>
      </c>
    </row>
    <row r="94" spans="1:4" ht="18" x14ac:dyDescent="0.25">
      <c r="A94" s="87">
        <v>88</v>
      </c>
      <c r="B94" s="91" t="s">
        <v>845</v>
      </c>
      <c r="C94" s="89">
        <v>72</v>
      </c>
      <c r="D94" s="90">
        <v>31</v>
      </c>
    </row>
    <row r="95" spans="1:4" ht="18" x14ac:dyDescent="0.25">
      <c r="A95" s="87">
        <v>89</v>
      </c>
      <c r="B95" s="88" t="s">
        <v>846</v>
      </c>
      <c r="C95" s="89">
        <v>1540</v>
      </c>
      <c r="D95" s="90">
        <v>2500</v>
      </c>
    </row>
    <row r="96" spans="1:4" ht="36" x14ac:dyDescent="0.25">
      <c r="A96" s="87">
        <v>90</v>
      </c>
      <c r="B96" s="88" t="s">
        <v>847</v>
      </c>
      <c r="C96" s="89">
        <v>300</v>
      </c>
      <c r="D96" s="90">
        <v>1260</v>
      </c>
    </row>
    <row r="97" spans="1:4" ht="36" x14ac:dyDescent="0.25">
      <c r="A97" s="87">
        <v>91</v>
      </c>
      <c r="B97" s="101" t="s">
        <v>848</v>
      </c>
      <c r="C97" s="105">
        <v>60</v>
      </c>
      <c r="D97" s="106">
        <v>120</v>
      </c>
    </row>
    <row r="98" spans="1:4" ht="18" x14ac:dyDescent="0.25">
      <c r="A98" s="87">
        <v>92</v>
      </c>
      <c r="B98" s="91" t="s">
        <v>849</v>
      </c>
      <c r="C98" s="89">
        <v>230</v>
      </c>
      <c r="D98" s="90">
        <v>460</v>
      </c>
    </row>
    <row r="99" spans="1:4" ht="18" x14ac:dyDescent="0.25">
      <c r="A99" s="87">
        <v>93</v>
      </c>
      <c r="B99" s="138" t="s">
        <v>850</v>
      </c>
      <c r="C99" s="136">
        <v>400</v>
      </c>
      <c r="D99" s="137">
        <v>900</v>
      </c>
    </row>
    <row r="100" spans="1:4" ht="72" x14ac:dyDescent="0.25">
      <c r="A100" s="87">
        <v>94</v>
      </c>
      <c r="B100" s="135" t="s">
        <v>851</v>
      </c>
      <c r="C100" s="136">
        <v>270</v>
      </c>
      <c r="D100" s="137">
        <v>1200</v>
      </c>
    </row>
    <row r="101" spans="1:4" ht="18" x14ac:dyDescent="0.25">
      <c r="A101" s="87">
        <v>95</v>
      </c>
      <c r="B101" s="138" t="s">
        <v>852</v>
      </c>
      <c r="C101" s="136">
        <v>100</v>
      </c>
      <c r="D101" s="137">
        <v>200</v>
      </c>
    </row>
    <row r="102" spans="1:4" ht="18" x14ac:dyDescent="0.25">
      <c r="A102" s="87">
        <v>96</v>
      </c>
      <c r="B102" s="138" t="s">
        <v>853</v>
      </c>
      <c r="C102" s="136">
        <v>60</v>
      </c>
      <c r="D102" s="137">
        <v>120</v>
      </c>
    </row>
    <row r="103" spans="1:4" ht="36" x14ac:dyDescent="0.25">
      <c r="A103" s="87">
        <v>97</v>
      </c>
      <c r="B103" s="135" t="s">
        <v>854</v>
      </c>
      <c r="C103" s="136">
        <v>100</v>
      </c>
      <c r="D103" s="137">
        <v>300</v>
      </c>
    </row>
    <row r="104" spans="1:4" ht="18" x14ac:dyDescent="0.25">
      <c r="A104" s="87">
        <v>98</v>
      </c>
      <c r="B104" s="135" t="s">
        <v>855</v>
      </c>
      <c r="C104" s="136">
        <v>286</v>
      </c>
      <c r="D104" s="137">
        <v>458</v>
      </c>
    </row>
    <row r="105" spans="1:4" ht="18" x14ac:dyDescent="0.25">
      <c r="A105" s="87">
        <v>99</v>
      </c>
      <c r="B105" s="135" t="s">
        <v>856</v>
      </c>
      <c r="C105" s="136">
        <v>175</v>
      </c>
      <c r="D105" s="137">
        <v>244.99999999999997</v>
      </c>
    </row>
    <row r="106" spans="1:4" ht="36" x14ac:dyDescent="0.25">
      <c r="A106" s="87">
        <v>100</v>
      </c>
      <c r="B106" s="146" t="s">
        <v>857</v>
      </c>
      <c r="C106" s="140">
        <v>46</v>
      </c>
      <c r="D106" s="140">
        <v>64</v>
      </c>
    </row>
    <row r="107" spans="1:4" ht="18" x14ac:dyDescent="0.25">
      <c r="A107" s="87">
        <v>101</v>
      </c>
      <c r="B107" s="132" t="s">
        <v>858</v>
      </c>
      <c r="C107" s="133">
        <v>170</v>
      </c>
      <c r="D107" s="134">
        <v>510</v>
      </c>
    </row>
    <row r="108" spans="1:4" ht="18" x14ac:dyDescent="0.25">
      <c r="A108" s="87">
        <v>102</v>
      </c>
      <c r="B108" s="132" t="s">
        <v>859</v>
      </c>
      <c r="C108" s="133">
        <v>80</v>
      </c>
      <c r="D108" s="134">
        <v>220</v>
      </c>
    </row>
    <row r="109" spans="1:4" ht="18" x14ac:dyDescent="0.25">
      <c r="A109" s="87">
        <v>103</v>
      </c>
      <c r="B109" s="132" t="s">
        <v>860</v>
      </c>
      <c r="C109" s="133">
        <v>60</v>
      </c>
      <c r="D109" s="134">
        <v>170</v>
      </c>
    </row>
    <row r="110" spans="1:4" ht="18" x14ac:dyDescent="0.25">
      <c r="A110" s="87">
        <v>104</v>
      </c>
      <c r="B110" s="142" t="s">
        <v>861</v>
      </c>
      <c r="C110" s="133">
        <v>1516</v>
      </c>
      <c r="D110" s="134">
        <v>7580</v>
      </c>
    </row>
    <row r="111" spans="1:4" ht="18" x14ac:dyDescent="0.25">
      <c r="A111" s="87">
        <v>105</v>
      </c>
      <c r="B111" s="142" t="s">
        <v>862</v>
      </c>
      <c r="C111" s="133">
        <v>80</v>
      </c>
      <c r="D111" s="134">
        <v>320</v>
      </c>
    </row>
    <row r="112" spans="1:4" ht="18" x14ac:dyDescent="0.25">
      <c r="A112" s="87">
        <v>106</v>
      </c>
      <c r="B112" s="142" t="s">
        <v>863</v>
      </c>
      <c r="C112" s="133">
        <v>80</v>
      </c>
      <c r="D112" s="134">
        <v>160</v>
      </c>
    </row>
    <row r="113" spans="1:4" ht="36" x14ac:dyDescent="0.25">
      <c r="A113" s="87">
        <v>107</v>
      </c>
      <c r="B113" s="132" t="s">
        <v>864</v>
      </c>
      <c r="C113" s="133">
        <v>10</v>
      </c>
      <c r="D113" s="134">
        <v>50</v>
      </c>
    </row>
    <row r="114" spans="1:4" ht="18" x14ac:dyDescent="0.25">
      <c r="A114" s="87">
        <v>108</v>
      </c>
      <c r="B114" s="142" t="s">
        <v>865</v>
      </c>
      <c r="C114" s="133">
        <v>60</v>
      </c>
      <c r="D114" s="134">
        <v>90</v>
      </c>
    </row>
    <row r="115" spans="1:4" ht="18" x14ac:dyDescent="0.25">
      <c r="A115" s="87">
        <v>109</v>
      </c>
      <c r="B115" s="142" t="s">
        <v>866</v>
      </c>
      <c r="C115" s="133">
        <v>50</v>
      </c>
      <c r="D115" s="134">
        <v>50</v>
      </c>
    </row>
    <row r="116" spans="1:4" ht="18" x14ac:dyDescent="0.25">
      <c r="A116" s="87">
        <v>110</v>
      </c>
      <c r="B116" s="138" t="s">
        <v>867</v>
      </c>
      <c r="C116" s="136">
        <v>919</v>
      </c>
      <c r="D116" s="137">
        <v>3729</v>
      </c>
    </row>
    <row r="117" spans="1:4" ht="18.75" x14ac:dyDescent="0.3">
      <c r="A117" s="87">
        <v>111</v>
      </c>
      <c r="B117" s="110" t="s">
        <v>868</v>
      </c>
      <c r="C117" s="111">
        <v>14</v>
      </c>
      <c r="D117" s="112">
        <v>15</v>
      </c>
    </row>
    <row r="118" spans="1:4" ht="18" x14ac:dyDescent="0.25">
      <c r="A118" s="87">
        <v>112</v>
      </c>
      <c r="B118" s="132" t="s">
        <v>869</v>
      </c>
      <c r="C118" s="133">
        <v>300</v>
      </c>
      <c r="D118" s="134">
        <v>1200</v>
      </c>
    </row>
    <row r="119" spans="1:4" ht="36" x14ac:dyDescent="0.25">
      <c r="A119" s="87">
        <v>113</v>
      </c>
      <c r="B119" s="135" t="s">
        <v>870</v>
      </c>
      <c r="C119" s="139">
        <v>120</v>
      </c>
      <c r="D119" s="140">
        <v>600</v>
      </c>
    </row>
    <row r="120" spans="1:4" ht="18" x14ac:dyDescent="0.25">
      <c r="A120" s="87">
        <v>114</v>
      </c>
      <c r="B120" s="142" t="s">
        <v>871</v>
      </c>
      <c r="C120" s="133">
        <v>30</v>
      </c>
      <c r="D120" s="134">
        <v>35</v>
      </c>
    </row>
    <row r="121" spans="1:4" ht="18" x14ac:dyDescent="0.25">
      <c r="A121" s="87">
        <v>115</v>
      </c>
      <c r="B121" s="142" t="s">
        <v>872</v>
      </c>
      <c r="C121" s="133">
        <v>301</v>
      </c>
      <c r="D121" s="134">
        <v>855</v>
      </c>
    </row>
    <row r="122" spans="1:4" ht="18" x14ac:dyDescent="0.25">
      <c r="A122" s="87">
        <v>116</v>
      </c>
      <c r="B122" s="138" t="s">
        <v>873</v>
      </c>
      <c r="C122" s="136">
        <v>394</v>
      </c>
      <c r="D122" s="137">
        <v>1271</v>
      </c>
    </row>
    <row r="123" spans="1:4" ht="72" x14ac:dyDescent="0.25">
      <c r="A123" s="87">
        <v>117</v>
      </c>
      <c r="B123" s="135" t="s">
        <v>874</v>
      </c>
      <c r="C123" s="136">
        <v>50</v>
      </c>
      <c r="D123" s="137">
        <v>150</v>
      </c>
    </row>
    <row r="124" spans="1:4" ht="18" x14ac:dyDescent="0.25">
      <c r="A124" s="87">
        <v>118</v>
      </c>
      <c r="B124" s="142" t="s">
        <v>875</v>
      </c>
      <c r="C124" s="133">
        <v>131</v>
      </c>
      <c r="D124" s="134">
        <v>21</v>
      </c>
    </row>
    <row r="125" spans="1:4" ht="18" x14ac:dyDescent="0.25">
      <c r="A125" s="87">
        <v>119</v>
      </c>
      <c r="B125" s="142" t="s">
        <v>876</v>
      </c>
      <c r="C125" s="133">
        <v>231</v>
      </c>
      <c r="D125" s="134">
        <v>1780</v>
      </c>
    </row>
    <row r="126" spans="1:4" ht="18" x14ac:dyDescent="0.25">
      <c r="A126" s="87">
        <v>120</v>
      </c>
      <c r="B126" s="88" t="s">
        <v>877</v>
      </c>
      <c r="C126" s="89">
        <v>285</v>
      </c>
      <c r="D126" s="90">
        <v>420</v>
      </c>
    </row>
    <row r="127" spans="1:4" ht="18" x14ac:dyDescent="0.25">
      <c r="A127" s="87">
        <v>121</v>
      </c>
      <c r="B127" s="91" t="s">
        <v>878</v>
      </c>
      <c r="C127" s="89">
        <v>338</v>
      </c>
      <c r="D127" s="90">
        <v>659</v>
      </c>
    </row>
    <row r="128" spans="1:4" ht="36" x14ac:dyDescent="0.25">
      <c r="A128" s="87">
        <v>122</v>
      </c>
      <c r="B128" s="88" t="s">
        <v>879</v>
      </c>
      <c r="C128" s="89">
        <v>117</v>
      </c>
      <c r="D128" s="90">
        <v>322</v>
      </c>
    </row>
    <row r="129" spans="1:4" ht="18" x14ac:dyDescent="0.25">
      <c r="A129" s="87">
        <v>123</v>
      </c>
      <c r="B129" s="95" t="s">
        <v>880</v>
      </c>
      <c r="C129" s="105">
        <v>300</v>
      </c>
      <c r="D129" s="106">
        <v>450</v>
      </c>
    </row>
    <row r="130" spans="1:4" ht="18" x14ac:dyDescent="0.25">
      <c r="A130" s="87">
        <v>124</v>
      </c>
      <c r="B130" s="91" t="s">
        <v>881</v>
      </c>
      <c r="C130" s="89">
        <v>330</v>
      </c>
      <c r="D130" s="90">
        <v>700</v>
      </c>
    </row>
    <row r="131" spans="1:4" ht="18" x14ac:dyDescent="0.25">
      <c r="A131" s="87">
        <v>125</v>
      </c>
      <c r="B131" s="91" t="s">
        <v>882</v>
      </c>
      <c r="C131" s="89">
        <v>315</v>
      </c>
      <c r="D131" s="90">
        <v>630</v>
      </c>
    </row>
    <row r="132" spans="1:4" ht="18" x14ac:dyDescent="0.25">
      <c r="A132" s="87">
        <v>126</v>
      </c>
      <c r="B132" s="91" t="s">
        <v>883</v>
      </c>
      <c r="C132" s="89">
        <v>429</v>
      </c>
      <c r="D132" s="90">
        <v>1210</v>
      </c>
    </row>
    <row r="133" spans="1:4" ht="54" x14ac:dyDescent="0.25">
      <c r="A133" s="87">
        <v>127</v>
      </c>
      <c r="B133" s="101" t="s">
        <v>884</v>
      </c>
      <c r="C133" s="96">
        <v>1105</v>
      </c>
      <c r="D133" s="97">
        <v>3015</v>
      </c>
    </row>
    <row r="134" spans="1:4" ht="36" x14ac:dyDescent="0.25">
      <c r="A134" s="87">
        <v>128</v>
      </c>
      <c r="B134" s="101" t="s">
        <v>1467</v>
      </c>
      <c r="C134" s="96">
        <v>150</v>
      </c>
      <c r="D134" s="97">
        <v>250</v>
      </c>
    </row>
    <row r="135" spans="1:4" ht="36" x14ac:dyDescent="0.25">
      <c r="A135" s="87">
        <v>129</v>
      </c>
      <c r="B135" s="132" t="s">
        <v>885</v>
      </c>
      <c r="C135" s="133">
        <v>20</v>
      </c>
      <c r="D135" s="134">
        <v>200</v>
      </c>
    </row>
    <row r="136" spans="1:4" ht="18" x14ac:dyDescent="0.25">
      <c r="A136" s="87">
        <v>130</v>
      </c>
      <c r="B136" s="142" t="s">
        <v>886</v>
      </c>
      <c r="C136" s="133">
        <v>60</v>
      </c>
      <c r="D136" s="134">
        <v>120</v>
      </c>
    </row>
    <row r="137" spans="1:4" ht="36" x14ac:dyDescent="0.25">
      <c r="A137" s="87">
        <v>131</v>
      </c>
      <c r="B137" s="135" t="s">
        <v>887</v>
      </c>
      <c r="C137" s="139">
        <v>70</v>
      </c>
      <c r="D137" s="140">
        <v>210</v>
      </c>
    </row>
    <row r="138" spans="1:4" ht="18" x14ac:dyDescent="0.25">
      <c r="A138" s="87">
        <v>132</v>
      </c>
      <c r="B138" s="138" t="s">
        <v>888</v>
      </c>
      <c r="C138" s="139">
        <v>55</v>
      </c>
      <c r="D138" s="140">
        <v>220</v>
      </c>
    </row>
    <row r="139" spans="1:4" ht="36" x14ac:dyDescent="0.25">
      <c r="A139" s="87">
        <v>133</v>
      </c>
      <c r="B139" s="135" t="s">
        <v>889</v>
      </c>
      <c r="C139" s="139">
        <v>145</v>
      </c>
      <c r="D139" s="140">
        <v>435</v>
      </c>
    </row>
    <row r="140" spans="1:4" ht="18" x14ac:dyDescent="0.25">
      <c r="A140" s="87">
        <v>134</v>
      </c>
      <c r="B140" s="135" t="s">
        <v>890</v>
      </c>
      <c r="C140" s="139">
        <v>255</v>
      </c>
      <c r="D140" s="140">
        <v>1020</v>
      </c>
    </row>
    <row r="141" spans="1:4" ht="54" x14ac:dyDescent="0.25">
      <c r="A141" s="87">
        <v>135</v>
      </c>
      <c r="B141" s="135" t="s">
        <v>891</v>
      </c>
      <c r="C141" s="136">
        <v>40</v>
      </c>
      <c r="D141" s="137">
        <v>150</v>
      </c>
    </row>
    <row r="142" spans="1:4" ht="18" x14ac:dyDescent="0.25">
      <c r="A142" s="87">
        <v>136</v>
      </c>
      <c r="B142" s="138" t="s">
        <v>892</v>
      </c>
      <c r="C142" s="136">
        <v>340</v>
      </c>
      <c r="D142" s="137">
        <v>730</v>
      </c>
    </row>
    <row r="143" spans="1:4" ht="18" x14ac:dyDescent="0.25">
      <c r="A143" s="87">
        <v>137</v>
      </c>
      <c r="B143" s="138" t="s">
        <v>893</v>
      </c>
      <c r="C143" s="136">
        <v>850</v>
      </c>
      <c r="D143" s="137">
        <v>1785</v>
      </c>
    </row>
    <row r="144" spans="1:4" ht="18" x14ac:dyDescent="0.25">
      <c r="A144" s="87">
        <v>138</v>
      </c>
      <c r="B144" s="138" t="s">
        <v>894</v>
      </c>
      <c r="C144" s="139">
        <v>2750</v>
      </c>
      <c r="D144" s="140">
        <v>5500</v>
      </c>
    </row>
    <row r="145" spans="1:4" ht="18" x14ac:dyDescent="0.25">
      <c r="A145" s="87">
        <v>139</v>
      </c>
      <c r="B145" s="138" t="s">
        <v>895</v>
      </c>
      <c r="C145" s="139">
        <v>3810</v>
      </c>
      <c r="D145" s="140">
        <v>8805</v>
      </c>
    </row>
    <row r="146" spans="1:4" ht="36" x14ac:dyDescent="0.25">
      <c r="A146" s="87">
        <v>140</v>
      </c>
      <c r="B146" s="135" t="s">
        <v>896</v>
      </c>
      <c r="C146" s="139">
        <v>550</v>
      </c>
      <c r="D146" s="140">
        <v>3850</v>
      </c>
    </row>
    <row r="147" spans="1:4" ht="36" x14ac:dyDescent="0.25">
      <c r="A147" s="87">
        <v>141</v>
      </c>
      <c r="B147" s="135" t="s">
        <v>897</v>
      </c>
      <c r="C147" s="136">
        <v>1580</v>
      </c>
      <c r="D147" s="137">
        <v>4740</v>
      </c>
    </row>
    <row r="148" spans="1:4" ht="18" x14ac:dyDescent="0.25">
      <c r="A148" s="87">
        <v>142</v>
      </c>
      <c r="B148" s="132" t="s">
        <v>898</v>
      </c>
      <c r="C148" s="133">
        <v>240</v>
      </c>
      <c r="D148" s="134">
        <v>384</v>
      </c>
    </row>
    <row r="149" spans="1:4" ht="36" x14ac:dyDescent="0.25">
      <c r="A149" s="87">
        <v>143</v>
      </c>
      <c r="B149" s="132" t="s">
        <v>899</v>
      </c>
      <c r="C149" s="133">
        <v>270</v>
      </c>
      <c r="D149" s="134">
        <v>1080</v>
      </c>
    </row>
    <row r="150" spans="1:4" ht="18" x14ac:dyDescent="0.25">
      <c r="A150" s="87">
        <v>144</v>
      </c>
      <c r="B150" s="142" t="s">
        <v>900</v>
      </c>
      <c r="C150" s="133">
        <v>78</v>
      </c>
      <c r="D150" s="134">
        <v>133</v>
      </c>
    </row>
    <row r="151" spans="1:4" ht="18" x14ac:dyDescent="0.25">
      <c r="A151" s="87">
        <v>145</v>
      </c>
      <c r="B151" s="91" t="s">
        <v>901</v>
      </c>
      <c r="C151" s="89">
        <v>216</v>
      </c>
      <c r="D151" s="90">
        <v>1000</v>
      </c>
    </row>
    <row r="152" spans="1:4" ht="18" x14ac:dyDescent="0.25">
      <c r="A152" s="87">
        <v>146</v>
      </c>
      <c r="B152" s="91" t="s">
        <v>902</v>
      </c>
      <c r="C152" s="89">
        <v>236</v>
      </c>
      <c r="D152" s="90">
        <v>472</v>
      </c>
    </row>
    <row r="153" spans="1:4" ht="18" x14ac:dyDescent="0.25">
      <c r="A153" s="87">
        <v>147</v>
      </c>
      <c r="B153" s="91" t="s">
        <v>903</v>
      </c>
      <c r="C153" s="89">
        <v>200</v>
      </c>
      <c r="D153" s="90">
        <v>410</v>
      </c>
    </row>
    <row r="154" spans="1:4" ht="18" x14ac:dyDescent="0.25">
      <c r="A154" s="87">
        <v>148</v>
      </c>
      <c r="B154" s="91" t="s">
        <v>904</v>
      </c>
      <c r="C154" s="89">
        <v>642</v>
      </c>
      <c r="D154" s="90">
        <v>2568</v>
      </c>
    </row>
    <row r="155" spans="1:4" ht="18" x14ac:dyDescent="0.25">
      <c r="A155" s="87">
        <v>149</v>
      </c>
      <c r="B155" s="91" t="s">
        <v>905</v>
      </c>
      <c r="C155" s="89">
        <v>90</v>
      </c>
      <c r="D155" s="90">
        <v>270</v>
      </c>
    </row>
    <row r="156" spans="1:4" ht="18" x14ac:dyDescent="0.25">
      <c r="A156" s="87">
        <v>150</v>
      </c>
      <c r="B156" s="91" t="s">
        <v>906</v>
      </c>
      <c r="C156" s="89">
        <v>100</v>
      </c>
      <c r="D156" s="90">
        <v>150</v>
      </c>
    </row>
    <row r="157" spans="1:4" ht="36" x14ac:dyDescent="0.25">
      <c r="A157" s="87">
        <v>151</v>
      </c>
      <c r="B157" s="88" t="s">
        <v>907</v>
      </c>
      <c r="C157" s="89">
        <v>80</v>
      </c>
      <c r="D157" s="90">
        <v>120</v>
      </c>
    </row>
    <row r="158" spans="1:4" ht="18" x14ac:dyDescent="0.25">
      <c r="A158" s="87">
        <v>152</v>
      </c>
      <c r="B158" s="91" t="s">
        <v>908</v>
      </c>
      <c r="C158" s="89">
        <v>80</v>
      </c>
      <c r="D158" s="90">
        <v>160</v>
      </c>
    </row>
    <row r="159" spans="1:4" ht="18" x14ac:dyDescent="0.25">
      <c r="A159" s="87">
        <v>153</v>
      </c>
      <c r="B159" s="88" t="s">
        <v>909</v>
      </c>
      <c r="C159" s="89">
        <v>40</v>
      </c>
      <c r="D159" s="90">
        <v>80</v>
      </c>
    </row>
    <row r="160" spans="1:4" ht="20.25" customHeight="1" x14ac:dyDescent="0.25">
      <c r="A160" s="87">
        <v>154</v>
      </c>
      <c r="B160" s="88" t="s">
        <v>910</v>
      </c>
      <c r="C160" s="89">
        <v>80</v>
      </c>
      <c r="D160" s="90">
        <v>130</v>
      </c>
    </row>
    <row r="161" spans="1:4" ht="18" x14ac:dyDescent="0.25">
      <c r="A161" s="87">
        <v>155</v>
      </c>
      <c r="B161" s="88" t="s">
        <v>911</v>
      </c>
      <c r="C161" s="89">
        <v>350</v>
      </c>
      <c r="D161" s="90">
        <v>420</v>
      </c>
    </row>
    <row r="162" spans="1:4" ht="18" x14ac:dyDescent="0.25">
      <c r="A162" s="87">
        <v>156</v>
      </c>
      <c r="B162" s="88" t="s">
        <v>912</v>
      </c>
      <c r="C162" s="89">
        <v>232</v>
      </c>
      <c r="D162" s="90">
        <v>1287</v>
      </c>
    </row>
    <row r="163" spans="1:4" ht="18" x14ac:dyDescent="0.25">
      <c r="A163" s="87">
        <v>157</v>
      </c>
      <c r="B163" s="95" t="s">
        <v>913</v>
      </c>
      <c r="C163" s="96">
        <v>480</v>
      </c>
      <c r="D163" s="97">
        <v>864</v>
      </c>
    </row>
    <row r="164" spans="1:4" ht="18" x14ac:dyDescent="0.25">
      <c r="A164" s="87">
        <v>158</v>
      </c>
      <c r="B164" s="95" t="s">
        <v>914</v>
      </c>
      <c r="C164" s="96">
        <v>250</v>
      </c>
      <c r="D164" s="97">
        <v>1000</v>
      </c>
    </row>
    <row r="165" spans="1:4" ht="18" x14ac:dyDescent="0.25">
      <c r="A165" s="87">
        <v>159</v>
      </c>
      <c r="B165" s="95" t="s">
        <v>915</v>
      </c>
      <c r="C165" s="96">
        <v>250</v>
      </c>
      <c r="D165" s="97">
        <v>500</v>
      </c>
    </row>
    <row r="166" spans="1:4" ht="18" x14ac:dyDescent="0.25">
      <c r="A166" s="87">
        <v>160</v>
      </c>
      <c r="B166" s="95" t="s">
        <v>916</v>
      </c>
      <c r="C166" s="96">
        <v>252</v>
      </c>
      <c r="D166" s="97">
        <v>902</v>
      </c>
    </row>
    <row r="167" spans="1:4" ht="18" x14ac:dyDescent="0.25">
      <c r="A167" s="87">
        <v>161</v>
      </c>
      <c r="B167" s="95" t="s">
        <v>917</v>
      </c>
      <c r="C167" s="96">
        <v>531</v>
      </c>
      <c r="D167" s="97">
        <v>902</v>
      </c>
    </row>
    <row r="168" spans="1:4" ht="18" x14ac:dyDescent="0.25">
      <c r="A168" s="87">
        <v>162</v>
      </c>
      <c r="B168" s="95" t="s">
        <v>918</v>
      </c>
      <c r="C168" s="96">
        <v>383</v>
      </c>
      <c r="D168" s="97">
        <v>586</v>
      </c>
    </row>
    <row r="169" spans="1:4" ht="18.75" x14ac:dyDescent="0.25">
      <c r="A169" s="87">
        <v>163</v>
      </c>
      <c r="B169" s="98" t="s">
        <v>919</v>
      </c>
      <c r="C169" s="102">
        <v>9</v>
      </c>
      <c r="D169" s="103">
        <v>17</v>
      </c>
    </row>
    <row r="170" spans="1:4" ht="18" x14ac:dyDescent="0.25">
      <c r="A170" s="87">
        <v>164</v>
      </c>
      <c r="B170" s="91" t="s">
        <v>920</v>
      </c>
      <c r="C170" s="89">
        <v>517</v>
      </c>
      <c r="D170" s="90">
        <v>728</v>
      </c>
    </row>
    <row r="171" spans="1:4" ht="18" x14ac:dyDescent="0.25">
      <c r="A171" s="87">
        <v>165</v>
      </c>
      <c r="B171" s="91" t="s">
        <v>921</v>
      </c>
      <c r="C171" s="89">
        <v>140</v>
      </c>
      <c r="D171" s="90">
        <v>182</v>
      </c>
    </row>
    <row r="172" spans="1:4" ht="18" x14ac:dyDescent="0.25">
      <c r="A172" s="87">
        <v>166</v>
      </c>
      <c r="B172" s="91" t="s">
        <v>922</v>
      </c>
      <c r="C172" s="89">
        <v>174</v>
      </c>
      <c r="D172" s="90">
        <v>817</v>
      </c>
    </row>
    <row r="173" spans="1:4" ht="18" x14ac:dyDescent="0.25">
      <c r="A173" s="87">
        <v>167</v>
      </c>
      <c r="B173" s="101" t="s">
        <v>923</v>
      </c>
      <c r="C173" s="105">
        <v>150</v>
      </c>
      <c r="D173" s="106">
        <v>300</v>
      </c>
    </row>
    <row r="174" spans="1:4" ht="18" x14ac:dyDescent="0.25">
      <c r="A174" s="87">
        <v>168</v>
      </c>
      <c r="B174" s="95" t="s">
        <v>924</v>
      </c>
      <c r="C174" s="96">
        <v>483</v>
      </c>
      <c r="D174" s="97">
        <v>1978</v>
      </c>
    </row>
    <row r="175" spans="1:4" ht="18" x14ac:dyDescent="0.25">
      <c r="A175" s="87">
        <v>169</v>
      </c>
      <c r="B175" s="91" t="s">
        <v>925</v>
      </c>
      <c r="C175" s="89">
        <v>145</v>
      </c>
      <c r="D175" s="90">
        <v>1235</v>
      </c>
    </row>
    <row r="176" spans="1:4" ht="18" x14ac:dyDescent="0.25">
      <c r="A176" s="87">
        <v>170</v>
      </c>
      <c r="B176" s="88" t="s">
        <v>926</v>
      </c>
      <c r="C176" s="89">
        <v>150</v>
      </c>
      <c r="D176" s="90">
        <v>300</v>
      </c>
    </row>
    <row r="177" spans="1:4" ht="21.75" customHeight="1" x14ac:dyDescent="0.25">
      <c r="A177" s="87">
        <v>171</v>
      </c>
      <c r="B177" s="88" t="s">
        <v>927</v>
      </c>
      <c r="C177" s="89">
        <v>150</v>
      </c>
      <c r="D177" s="90">
        <v>300</v>
      </c>
    </row>
    <row r="178" spans="1:4" ht="36" x14ac:dyDescent="0.25">
      <c r="A178" s="87">
        <v>172</v>
      </c>
      <c r="B178" s="88" t="s">
        <v>928</v>
      </c>
      <c r="C178" s="89">
        <v>752</v>
      </c>
      <c r="D178" s="90">
        <v>4890</v>
      </c>
    </row>
    <row r="179" spans="1:4" ht="18" x14ac:dyDescent="0.25">
      <c r="A179" s="87">
        <v>173</v>
      </c>
      <c r="B179" s="91" t="s">
        <v>929</v>
      </c>
      <c r="C179" s="89">
        <v>20</v>
      </c>
      <c r="D179" s="90">
        <v>40</v>
      </c>
    </row>
    <row r="180" spans="1:4" ht="18" x14ac:dyDescent="0.25">
      <c r="A180" s="87">
        <v>174</v>
      </c>
      <c r="B180" s="95" t="s">
        <v>930</v>
      </c>
      <c r="C180" s="105">
        <v>80</v>
      </c>
      <c r="D180" s="106">
        <v>96</v>
      </c>
    </row>
    <row r="181" spans="1:4" ht="36" x14ac:dyDescent="0.25">
      <c r="A181" s="87">
        <v>175</v>
      </c>
      <c r="B181" s="88" t="s">
        <v>931</v>
      </c>
      <c r="C181" s="89">
        <v>90</v>
      </c>
      <c r="D181" s="90">
        <v>145</v>
      </c>
    </row>
    <row r="182" spans="1:4" ht="36" x14ac:dyDescent="0.25">
      <c r="A182" s="87">
        <v>176</v>
      </c>
      <c r="B182" s="88" t="s">
        <v>932</v>
      </c>
      <c r="C182" s="89">
        <v>30</v>
      </c>
      <c r="D182" s="90">
        <v>60</v>
      </c>
    </row>
    <row r="183" spans="1:4" ht="18" x14ac:dyDescent="0.25">
      <c r="A183" s="87">
        <v>177</v>
      </c>
      <c r="B183" s="95" t="s">
        <v>933</v>
      </c>
      <c r="C183" s="105">
        <v>85</v>
      </c>
      <c r="D183" s="106">
        <v>102</v>
      </c>
    </row>
    <row r="184" spans="1:4" ht="18" x14ac:dyDescent="0.25">
      <c r="A184" s="87">
        <v>178</v>
      </c>
      <c r="B184" s="95" t="s">
        <v>934</v>
      </c>
      <c r="C184" s="105">
        <v>50</v>
      </c>
      <c r="D184" s="106">
        <v>75</v>
      </c>
    </row>
    <row r="185" spans="1:4" ht="18" x14ac:dyDescent="0.25">
      <c r="A185" s="87">
        <v>179</v>
      </c>
      <c r="B185" s="91" t="s">
        <v>935</v>
      </c>
      <c r="C185" s="89">
        <v>12</v>
      </c>
      <c r="D185" s="90">
        <v>24</v>
      </c>
    </row>
    <row r="186" spans="1:4" ht="18" x14ac:dyDescent="0.25">
      <c r="A186" s="87">
        <v>180</v>
      </c>
      <c r="B186" s="95" t="s">
        <v>936</v>
      </c>
      <c r="C186" s="96">
        <v>100</v>
      </c>
      <c r="D186" s="97">
        <v>200</v>
      </c>
    </row>
    <row r="187" spans="1:4" ht="18" x14ac:dyDescent="0.25">
      <c r="A187" s="87">
        <v>181</v>
      </c>
      <c r="B187" s="91" t="s">
        <v>937</v>
      </c>
      <c r="C187" s="89">
        <v>160</v>
      </c>
      <c r="D187" s="90">
        <v>240</v>
      </c>
    </row>
    <row r="188" spans="1:4" ht="18" x14ac:dyDescent="0.25">
      <c r="A188" s="87">
        <v>182</v>
      </c>
      <c r="B188" s="91" t="s">
        <v>938</v>
      </c>
      <c r="C188" s="89">
        <v>256</v>
      </c>
      <c r="D188" s="90">
        <v>512</v>
      </c>
    </row>
    <row r="189" spans="1:4" ht="18" x14ac:dyDescent="0.25">
      <c r="A189" s="87">
        <v>183</v>
      </c>
      <c r="B189" s="91" t="s">
        <v>939</v>
      </c>
      <c r="C189" s="89">
        <v>512</v>
      </c>
      <c r="D189" s="90">
        <v>643</v>
      </c>
    </row>
    <row r="190" spans="1:4" ht="18" x14ac:dyDescent="0.25">
      <c r="A190" s="87">
        <v>184</v>
      </c>
      <c r="B190" s="91" t="s">
        <v>940</v>
      </c>
      <c r="C190" s="89">
        <v>118</v>
      </c>
      <c r="D190" s="90">
        <v>361</v>
      </c>
    </row>
    <row r="191" spans="1:4" ht="18" x14ac:dyDescent="0.25">
      <c r="A191" s="87">
        <v>185</v>
      </c>
      <c r="B191" s="91" t="s">
        <v>941</v>
      </c>
      <c r="C191" s="89">
        <v>50</v>
      </c>
      <c r="D191" s="90">
        <v>60</v>
      </c>
    </row>
    <row r="192" spans="1:4" ht="18" x14ac:dyDescent="0.25">
      <c r="A192" s="87">
        <v>186</v>
      </c>
      <c r="B192" s="91" t="s">
        <v>942</v>
      </c>
      <c r="C192" s="89">
        <v>125</v>
      </c>
      <c r="D192" s="90">
        <v>320</v>
      </c>
    </row>
    <row r="193" spans="1:4" ht="18" x14ac:dyDescent="0.25">
      <c r="A193" s="87">
        <v>187</v>
      </c>
      <c r="B193" s="91" t="s">
        <v>943</v>
      </c>
      <c r="C193" s="89">
        <v>120</v>
      </c>
      <c r="D193" s="90">
        <v>240</v>
      </c>
    </row>
    <row r="194" spans="1:4" ht="18" x14ac:dyDescent="0.25">
      <c r="A194" s="87">
        <v>188</v>
      </c>
      <c r="B194" s="91" t="s">
        <v>944</v>
      </c>
      <c r="C194" s="89">
        <v>593</v>
      </c>
      <c r="D194" s="90">
        <v>624</v>
      </c>
    </row>
    <row r="195" spans="1:4" ht="36" x14ac:dyDescent="0.25">
      <c r="A195" s="87">
        <v>189</v>
      </c>
      <c r="B195" s="88" t="s">
        <v>945</v>
      </c>
      <c r="C195" s="89">
        <v>286</v>
      </c>
      <c r="D195" s="90">
        <v>711</v>
      </c>
    </row>
    <row r="196" spans="1:4" ht="18" x14ac:dyDescent="0.25">
      <c r="A196" s="87">
        <v>190</v>
      </c>
      <c r="B196" s="91" t="s">
        <v>946</v>
      </c>
      <c r="C196" s="89">
        <v>560</v>
      </c>
      <c r="D196" s="90">
        <v>1680</v>
      </c>
    </row>
    <row r="197" spans="1:4" ht="18" x14ac:dyDescent="0.25">
      <c r="A197" s="87">
        <v>191</v>
      </c>
      <c r="B197" s="91" t="s">
        <v>947</v>
      </c>
      <c r="C197" s="89">
        <v>202</v>
      </c>
      <c r="D197" s="90">
        <v>850</v>
      </c>
    </row>
    <row r="198" spans="1:4" ht="72" x14ac:dyDescent="0.25">
      <c r="A198" s="87">
        <v>192</v>
      </c>
      <c r="B198" s="88" t="s">
        <v>948</v>
      </c>
      <c r="C198" s="89">
        <v>250</v>
      </c>
      <c r="D198" s="90">
        <v>500</v>
      </c>
    </row>
    <row r="199" spans="1:4" ht="18" x14ac:dyDescent="0.25">
      <c r="A199" s="87">
        <v>193</v>
      </c>
      <c r="B199" s="91" t="s">
        <v>949</v>
      </c>
      <c r="C199" s="89">
        <v>187</v>
      </c>
      <c r="D199" s="90">
        <v>162</v>
      </c>
    </row>
    <row r="200" spans="1:4" ht="18" x14ac:dyDescent="0.25">
      <c r="A200" s="87">
        <v>194</v>
      </c>
      <c r="B200" s="91" t="s">
        <v>950</v>
      </c>
      <c r="C200" s="89">
        <v>208</v>
      </c>
      <c r="D200" s="90">
        <v>580</v>
      </c>
    </row>
    <row r="201" spans="1:4" ht="18" x14ac:dyDescent="0.25">
      <c r="A201" s="87">
        <v>195</v>
      </c>
      <c r="B201" s="101" t="s">
        <v>951</v>
      </c>
      <c r="C201" s="105">
        <v>90</v>
      </c>
      <c r="D201" s="106">
        <v>180</v>
      </c>
    </row>
    <row r="202" spans="1:4" ht="18" x14ac:dyDescent="0.25">
      <c r="A202" s="87">
        <v>196</v>
      </c>
      <c r="B202" s="91" t="s">
        <v>952</v>
      </c>
      <c r="C202" s="89">
        <v>73</v>
      </c>
      <c r="D202" s="90">
        <v>180</v>
      </c>
    </row>
    <row r="203" spans="1:4" ht="18" x14ac:dyDescent="0.25">
      <c r="A203" s="87">
        <v>197</v>
      </c>
      <c r="B203" s="91" t="s">
        <v>953</v>
      </c>
      <c r="C203" s="89">
        <v>1310</v>
      </c>
      <c r="D203" s="90">
        <v>2880</v>
      </c>
    </row>
    <row r="204" spans="1:4" ht="18" x14ac:dyDescent="0.25">
      <c r="A204" s="87">
        <v>198</v>
      </c>
      <c r="B204" s="91" t="s">
        <v>954</v>
      </c>
      <c r="C204" s="89">
        <v>980</v>
      </c>
      <c r="D204" s="90">
        <v>1764</v>
      </c>
    </row>
    <row r="205" spans="1:4" ht="18" x14ac:dyDescent="0.25">
      <c r="A205" s="87">
        <v>199</v>
      </c>
      <c r="B205" s="91" t="s">
        <v>955</v>
      </c>
      <c r="C205" s="89">
        <v>1720</v>
      </c>
      <c r="D205" s="90">
        <v>2752</v>
      </c>
    </row>
    <row r="206" spans="1:4" ht="18.75" x14ac:dyDescent="0.25">
      <c r="A206" s="87">
        <v>200</v>
      </c>
      <c r="B206" s="92" t="s">
        <v>956</v>
      </c>
      <c r="C206" s="93">
        <v>34</v>
      </c>
      <c r="D206" s="94">
        <v>132</v>
      </c>
    </row>
    <row r="207" spans="1:4" ht="36" x14ac:dyDescent="0.25">
      <c r="A207" s="87">
        <v>201</v>
      </c>
      <c r="B207" s="101" t="s">
        <v>957</v>
      </c>
      <c r="C207" s="105">
        <v>970</v>
      </c>
      <c r="D207" s="106">
        <v>3880</v>
      </c>
    </row>
    <row r="208" spans="1:4" ht="18" x14ac:dyDescent="0.25">
      <c r="A208" s="87">
        <v>202</v>
      </c>
      <c r="B208" s="101" t="s">
        <v>958</v>
      </c>
      <c r="C208" s="105">
        <v>720</v>
      </c>
      <c r="D208" s="106">
        <v>1800</v>
      </c>
    </row>
    <row r="209" spans="1:4" ht="18" x14ac:dyDescent="0.25">
      <c r="A209" s="87">
        <v>203</v>
      </c>
      <c r="B209" s="91" t="s">
        <v>959</v>
      </c>
      <c r="C209" s="89">
        <v>416</v>
      </c>
      <c r="D209" s="90">
        <v>162</v>
      </c>
    </row>
    <row r="210" spans="1:4" ht="18" x14ac:dyDescent="0.25">
      <c r="A210" s="87">
        <v>204</v>
      </c>
      <c r="B210" s="95" t="s">
        <v>960</v>
      </c>
      <c r="C210" s="96">
        <v>150</v>
      </c>
      <c r="D210" s="97">
        <v>450</v>
      </c>
    </row>
    <row r="211" spans="1:4" ht="18" x14ac:dyDescent="0.25">
      <c r="A211" s="87">
        <v>205</v>
      </c>
      <c r="B211" s="91" t="s">
        <v>961</v>
      </c>
      <c r="C211" s="89">
        <v>641</v>
      </c>
      <c r="D211" s="90">
        <v>2176</v>
      </c>
    </row>
    <row r="212" spans="1:4" ht="54" x14ac:dyDescent="0.25">
      <c r="A212" s="87">
        <v>206</v>
      </c>
      <c r="B212" s="88" t="s">
        <v>962</v>
      </c>
      <c r="C212" s="89">
        <v>134</v>
      </c>
      <c r="D212" s="90">
        <v>676</v>
      </c>
    </row>
    <row r="213" spans="1:4" ht="18" x14ac:dyDescent="0.25">
      <c r="A213" s="87">
        <v>207</v>
      </c>
      <c r="B213" s="91" t="s">
        <v>963</v>
      </c>
      <c r="C213" s="89">
        <v>1003</v>
      </c>
      <c r="D213" s="90">
        <v>4012</v>
      </c>
    </row>
    <row r="214" spans="1:4" ht="18" x14ac:dyDescent="0.25">
      <c r="A214" s="87">
        <v>208</v>
      </c>
      <c r="B214" s="91" t="s">
        <v>964</v>
      </c>
      <c r="C214" s="89">
        <v>1010</v>
      </c>
      <c r="D214" s="90">
        <v>2020</v>
      </c>
    </row>
    <row r="215" spans="1:4" ht="18" x14ac:dyDescent="0.25">
      <c r="A215" s="87">
        <v>209</v>
      </c>
      <c r="B215" s="91" t="s">
        <v>965</v>
      </c>
      <c r="C215" s="89">
        <v>779</v>
      </c>
      <c r="D215" s="90">
        <v>248</v>
      </c>
    </row>
    <row r="216" spans="1:4" ht="18" x14ac:dyDescent="0.25">
      <c r="A216" s="87">
        <v>210</v>
      </c>
      <c r="B216" s="88" t="s">
        <v>966</v>
      </c>
      <c r="C216" s="89">
        <v>1140</v>
      </c>
      <c r="D216" s="90">
        <v>2280</v>
      </c>
    </row>
    <row r="217" spans="1:4" ht="18" x14ac:dyDescent="0.25">
      <c r="A217" s="87">
        <v>211</v>
      </c>
      <c r="B217" s="88" t="s">
        <v>967</v>
      </c>
      <c r="C217" s="89">
        <v>1170</v>
      </c>
      <c r="D217" s="90">
        <v>4095</v>
      </c>
    </row>
    <row r="218" spans="1:4" ht="36" x14ac:dyDescent="0.25">
      <c r="A218" s="87">
        <v>212</v>
      </c>
      <c r="B218" s="88" t="s">
        <v>968</v>
      </c>
      <c r="C218" s="89">
        <v>273</v>
      </c>
      <c r="D218" s="90">
        <v>3810</v>
      </c>
    </row>
    <row r="219" spans="1:4" ht="18" x14ac:dyDescent="0.25">
      <c r="A219" s="87">
        <v>213</v>
      </c>
      <c r="B219" s="91" t="s">
        <v>969</v>
      </c>
      <c r="C219" s="89">
        <v>106</v>
      </c>
      <c r="D219" s="90">
        <v>378</v>
      </c>
    </row>
    <row r="220" spans="1:4" ht="18" x14ac:dyDescent="0.25">
      <c r="A220" s="87">
        <v>214</v>
      </c>
      <c r="B220" s="91" t="s">
        <v>970</v>
      </c>
      <c r="C220" s="89">
        <v>209</v>
      </c>
      <c r="D220" s="90">
        <v>627</v>
      </c>
    </row>
    <row r="221" spans="1:4" ht="18" x14ac:dyDescent="0.25">
      <c r="A221" s="87">
        <v>215</v>
      </c>
      <c r="B221" s="91" t="s">
        <v>971</v>
      </c>
      <c r="C221" s="89"/>
      <c r="D221" s="90">
        <v>450</v>
      </c>
    </row>
    <row r="222" spans="1:4" ht="18" x14ac:dyDescent="0.25">
      <c r="A222" s="87">
        <v>216</v>
      </c>
      <c r="B222" s="91" t="s">
        <v>972</v>
      </c>
      <c r="C222" s="89">
        <v>1203</v>
      </c>
      <c r="D222" s="90">
        <v>1805</v>
      </c>
    </row>
    <row r="223" spans="1:4" ht="18" x14ac:dyDescent="0.25">
      <c r="A223" s="87">
        <v>217</v>
      </c>
      <c r="B223" s="91" t="s">
        <v>973</v>
      </c>
      <c r="C223" s="89">
        <v>497</v>
      </c>
      <c r="D223" s="90">
        <v>893</v>
      </c>
    </row>
    <row r="224" spans="1:4" ht="18" x14ac:dyDescent="0.25">
      <c r="A224" s="87">
        <v>218</v>
      </c>
      <c r="B224" s="95" t="s">
        <v>974</v>
      </c>
      <c r="C224" s="105">
        <v>50</v>
      </c>
      <c r="D224" s="106">
        <v>125</v>
      </c>
    </row>
    <row r="225" spans="1:4" ht="18" x14ac:dyDescent="0.25">
      <c r="A225" s="87">
        <v>219</v>
      </c>
      <c r="B225" s="91" t="s">
        <v>975</v>
      </c>
      <c r="C225" s="89">
        <v>392</v>
      </c>
      <c r="D225" s="90">
        <v>542</v>
      </c>
    </row>
    <row r="226" spans="1:4" ht="18" x14ac:dyDescent="0.25">
      <c r="A226" s="87">
        <v>220</v>
      </c>
      <c r="B226" s="88" t="s">
        <v>976</v>
      </c>
      <c r="C226" s="89">
        <v>100</v>
      </c>
      <c r="D226" s="90">
        <v>120</v>
      </c>
    </row>
    <row r="227" spans="1:4" ht="18" x14ac:dyDescent="0.25">
      <c r="A227" s="87">
        <v>221</v>
      </c>
      <c r="B227" s="91" t="s">
        <v>977</v>
      </c>
      <c r="C227" s="89">
        <v>339</v>
      </c>
      <c r="D227" s="90">
        <v>1551</v>
      </c>
    </row>
    <row r="228" spans="1:4" ht="18" x14ac:dyDescent="0.25">
      <c r="A228" s="87">
        <v>222</v>
      </c>
      <c r="B228" s="142" t="s">
        <v>978</v>
      </c>
      <c r="C228" s="133">
        <v>650</v>
      </c>
      <c r="D228" s="134">
        <v>2000</v>
      </c>
    </row>
    <row r="229" spans="1:4" ht="36" x14ac:dyDescent="0.25">
      <c r="A229" s="87">
        <v>223</v>
      </c>
      <c r="B229" s="132" t="s">
        <v>979</v>
      </c>
      <c r="C229" s="133">
        <v>200</v>
      </c>
      <c r="D229" s="134">
        <v>600</v>
      </c>
    </row>
    <row r="230" spans="1:4" ht="36" x14ac:dyDescent="0.25">
      <c r="A230" s="87">
        <v>224</v>
      </c>
      <c r="B230" s="135" t="s">
        <v>980</v>
      </c>
      <c r="C230" s="136">
        <v>2200</v>
      </c>
      <c r="D230" s="137">
        <v>6600</v>
      </c>
    </row>
    <row r="231" spans="1:4" ht="36" x14ac:dyDescent="0.25">
      <c r="A231" s="87">
        <v>225</v>
      </c>
      <c r="B231" s="135" t="s">
        <v>981</v>
      </c>
      <c r="C231" s="136">
        <v>1920</v>
      </c>
      <c r="D231" s="137">
        <v>6720</v>
      </c>
    </row>
    <row r="232" spans="1:4" ht="36" x14ac:dyDescent="0.25">
      <c r="A232" s="87">
        <v>226</v>
      </c>
      <c r="B232" s="135" t="s">
        <v>982</v>
      </c>
      <c r="C232" s="136">
        <v>550</v>
      </c>
      <c r="D232" s="137">
        <v>660</v>
      </c>
    </row>
    <row r="233" spans="1:4" ht="36" x14ac:dyDescent="0.25">
      <c r="A233" s="87">
        <v>227</v>
      </c>
      <c r="B233" s="135" t="s">
        <v>983</v>
      </c>
      <c r="C233" s="136">
        <v>100</v>
      </c>
      <c r="D233" s="137">
        <v>150</v>
      </c>
    </row>
    <row r="234" spans="1:4" ht="18" x14ac:dyDescent="0.25">
      <c r="A234" s="87">
        <v>228</v>
      </c>
      <c r="B234" s="142" t="s">
        <v>984</v>
      </c>
      <c r="C234" s="133">
        <v>189</v>
      </c>
      <c r="D234" s="134">
        <v>218</v>
      </c>
    </row>
    <row r="235" spans="1:4" ht="36" x14ac:dyDescent="0.25">
      <c r="A235" s="87">
        <v>229</v>
      </c>
      <c r="B235" s="143" t="s">
        <v>985</v>
      </c>
      <c r="C235" s="144">
        <v>90</v>
      </c>
      <c r="D235" s="147">
        <v>360</v>
      </c>
    </row>
    <row r="236" spans="1:4" ht="18" x14ac:dyDescent="0.25">
      <c r="A236" s="87">
        <v>230</v>
      </c>
      <c r="B236" s="135" t="s">
        <v>986</v>
      </c>
      <c r="C236" s="136">
        <v>369</v>
      </c>
      <c r="D236" s="137">
        <v>483</v>
      </c>
    </row>
    <row r="237" spans="1:4" ht="18" x14ac:dyDescent="0.25">
      <c r="A237" s="87">
        <v>231</v>
      </c>
      <c r="B237" s="142" t="s">
        <v>987</v>
      </c>
      <c r="C237" s="133">
        <v>232</v>
      </c>
      <c r="D237" s="134">
        <v>623</v>
      </c>
    </row>
    <row r="238" spans="1:4" ht="18" x14ac:dyDescent="0.25">
      <c r="A238" s="87">
        <v>232</v>
      </c>
      <c r="B238" s="142" t="s">
        <v>988</v>
      </c>
      <c r="C238" s="133">
        <v>556</v>
      </c>
      <c r="D238" s="134">
        <v>1104</v>
      </c>
    </row>
    <row r="239" spans="1:4" ht="18" x14ac:dyDescent="0.25">
      <c r="A239" s="87">
        <v>233</v>
      </c>
      <c r="B239" s="138" t="s">
        <v>989</v>
      </c>
      <c r="C239" s="136">
        <v>1760</v>
      </c>
      <c r="D239" s="137">
        <v>3520</v>
      </c>
    </row>
    <row r="240" spans="1:4" ht="18" x14ac:dyDescent="0.25">
      <c r="A240" s="87">
        <v>234</v>
      </c>
      <c r="B240" s="138" t="s">
        <v>990</v>
      </c>
      <c r="C240" s="139">
        <v>2005</v>
      </c>
      <c r="D240" s="140">
        <v>4010</v>
      </c>
    </row>
    <row r="241" spans="1:4" ht="18" x14ac:dyDescent="0.25">
      <c r="A241" s="87">
        <v>235</v>
      </c>
      <c r="B241" s="142" t="s">
        <v>991</v>
      </c>
      <c r="C241" s="133">
        <v>73</v>
      </c>
      <c r="D241" s="134">
        <v>110</v>
      </c>
    </row>
    <row r="242" spans="1:4" ht="18" x14ac:dyDescent="0.25">
      <c r="A242" s="87">
        <v>236</v>
      </c>
      <c r="B242" s="91" t="s">
        <v>992</v>
      </c>
      <c r="C242" s="89">
        <v>90</v>
      </c>
      <c r="D242" s="90">
        <v>180</v>
      </c>
    </row>
    <row r="243" spans="1:4" ht="18" x14ac:dyDescent="0.25">
      <c r="A243" s="87">
        <v>237</v>
      </c>
      <c r="B243" s="91" t="s">
        <v>993</v>
      </c>
      <c r="C243" s="89">
        <v>20</v>
      </c>
      <c r="D243" s="90">
        <v>35</v>
      </c>
    </row>
    <row r="244" spans="1:4" ht="18" x14ac:dyDescent="0.25">
      <c r="A244" s="87">
        <v>238</v>
      </c>
      <c r="B244" s="91" t="s">
        <v>994</v>
      </c>
      <c r="C244" s="89">
        <v>407</v>
      </c>
      <c r="D244" s="90">
        <v>804</v>
      </c>
    </row>
    <row r="245" spans="1:4" ht="18" x14ac:dyDescent="0.25">
      <c r="A245" s="87">
        <v>239</v>
      </c>
      <c r="B245" s="91" t="s">
        <v>995</v>
      </c>
      <c r="C245" s="89">
        <v>250</v>
      </c>
      <c r="D245" s="90">
        <v>380</v>
      </c>
    </row>
    <row r="246" spans="1:4" ht="18" x14ac:dyDescent="0.25">
      <c r="A246" s="87">
        <v>240</v>
      </c>
      <c r="B246" s="91" t="s">
        <v>996</v>
      </c>
      <c r="C246" s="89">
        <v>99</v>
      </c>
      <c r="D246" s="90">
        <v>232</v>
      </c>
    </row>
    <row r="247" spans="1:4" ht="18" x14ac:dyDescent="0.25">
      <c r="A247" s="87">
        <v>241</v>
      </c>
      <c r="B247" s="95" t="s">
        <v>997</v>
      </c>
      <c r="C247" s="105">
        <v>315</v>
      </c>
      <c r="D247" s="106">
        <v>630</v>
      </c>
    </row>
    <row r="248" spans="1:4" ht="54" x14ac:dyDescent="0.25">
      <c r="A248" s="87">
        <v>242</v>
      </c>
      <c r="B248" s="101" t="s">
        <v>998</v>
      </c>
      <c r="C248" s="96">
        <v>1180</v>
      </c>
      <c r="D248" s="97">
        <v>2600</v>
      </c>
    </row>
    <row r="249" spans="1:4" ht="18" x14ac:dyDescent="0.25">
      <c r="A249" s="87">
        <v>243</v>
      </c>
      <c r="B249" s="95" t="s">
        <v>999</v>
      </c>
      <c r="C249" s="105">
        <v>65</v>
      </c>
      <c r="D249" s="106">
        <v>300</v>
      </c>
    </row>
    <row r="250" spans="1:4" ht="18" x14ac:dyDescent="0.25">
      <c r="A250" s="87">
        <v>244</v>
      </c>
      <c r="B250" s="135" t="s">
        <v>1000</v>
      </c>
      <c r="C250" s="139">
        <v>101</v>
      </c>
      <c r="D250" s="140">
        <v>300</v>
      </c>
    </row>
    <row r="251" spans="1:4" ht="18" x14ac:dyDescent="0.25">
      <c r="A251" s="87">
        <v>245</v>
      </c>
      <c r="B251" s="138" t="s">
        <v>1001</v>
      </c>
      <c r="C251" s="139">
        <v>500</v>
      </c>
      <c r="D251" s="140">
        <v>1250</v>
      </c>
    </row>
    <row r="252" spans="1:4" ht="18" x14ac:dyDescent="0.25">
      <c r="A252" s="87">
        <v>246</v>
      </c>
      <c r="B252" s="138" t="s">
        <v>1002</v>
      </c>
      <c r="C252" s="139">
        <v>60</v>
      </c>
      <c r="D252" s="140">
        <v>360</v>
      </c>
    </row>
    <row r="253" spans="1:4" ht="54" x14ac:dyDescent="0.25">
      <c r="A253" s="87">
        <v>247</v>
      </c>
      <c r="B253" s="101" t="s">
        <v>1003</v>
      </c>
      <c r="C253" s="105">
        <v>600</v>
      </c>
      <c r="D253" s="106">
        <v>2100</v>
      </c>
    </row>
    <row r="254" spans="1:4" ht="54" x14ac:dyDescent="0.25">
      <c r="A254" s="87">
        <v>248</v>
      </c>
      <c r="B254" s="101" t="s">
        <v>1004</v>
      </c>
      <c r="C254" s="96">
        <v>300</v>
      </c>
      <c r="D254" s="97">
        <v>1050</v>
      </c>
    </row>
    <row r="255" spans="1:4" ht="18" x14ac:dyDescent="0.25">
      <c r="A255" s="87">
        <v>249</v>
      </c>
      <c r="B255" s="91" t="s">
        <v>1005</v>
      </c>
      <c r="C255" s="89">
        <v>436</v>
      </c>
      <c r="D255" s="90">
        <v>727</v>
      </c>
    </row>
    <row r="256" spans="1:4" ht="36" x14ac:dyDescent="0.25">
      <c r="A256" s="87">
        <v>250</v>
      </c>
      <c r="B256" s="88" t="s">
        <v>1006</v>
      </c>
      <c r="C256" s="89">
        <v>200</v>
      </c>
      <c r="D256" s="90">
        <v>300</v>
      </c>
    </row>
    <row r="257" spans="1:4" ht="36" x14ac:dyDescent="0.25">
      <c r="A257" s="87">
        <v>251</v>
      </c>
      <c r="B257" s="88" t="s">
        <v>1007</v>
      </c>
      <c r="C257" s="89">
        <v>480</v>
      </c>
      <c r="D257" s="90">
        <v>2000</v>
      </c>
    </row>
    <row r="258" spans="1:4" ht="18" x14ac:dyDescent="0.25">
      <c r="A258" s="87">
        <v>252</v>
      </c>
      <c r="B258" s="101" t="s">
        <v>1008</v>
      </c>
      <c r="C258" s="96">
        <v>190</v>
      </c>
      <c r="D258" s="97">
        <v>570</v>
      </c>
    </row>
    <row r="259" spans="1:4" ht="54" x14ac:dyDescent="0.25">
      <c r="A259" s="87">
        <v>253</v>
      </c>
      <c r="B259" s="101" t="s">
        <v>1009</v>
      </c>
      <c r="C259" s="96">
        <v>85</v>
      </c>
      <c r="D259" s="97">
        <v>260</v>
      </c>
    </row>
    <row r="260" spans="1:4" ht="36" x14ac:dyDescent="0.25">
      <c r="A260" s="87">
        <v>254</v>
      </c>
      <c r="B260" s="88" t="s">
        <v>1010</v>
      </c>
      <c r="C260" s="89">
        <v>230</v>
      </c>
      <c r="D260" s="90">
        <v>575</v>
      </c>
    </row>
    <row r="261" spans="1:4" ht="56.25" x14ac:dyDescent="0.25">
      <c r="A261" s="87">
        <v>255</v>
      </c>
      <c r="B261" s="92" t="s">
        <v>1011</v>
      </c>
      <c r="C261" s="93">
        <v>180</v>
      </c>
      <c r="D261" s="94">
        <v>540</v>
      </c>
    </row>
    <row r="262" spans="1:4" ht="72" x14ac:dyDescent="0.25">
      <c r="A262" s="87">
        <v>256</v>
      </c>
      <c r="B262" s="88" t="s">
        <v>1012</v>
      </c>
      <c r="C262" s="89">
        <v>590</v>
      </c>
      <c r="D262" s="90">
        <v>1475</v>
      </c>
    </row>
    <row r="263" spans="1:4" ht="18" x14ac:dyDescent="0.25">
      <c r="A263" s="87">
        <v>257</v>
      </c>
      <c r="B263" s="132" t="s">
        <v>1013</v>
      </c>
      <c r="C263" s="133">
        <v>1450</v>
      </c>
      <c r="D263" s="134">
        <v>8997</v>
      </c>
    </row>
    <row r="264" spans="1:4" ht="18" x14ac:dyDescent="0.25">
      <c r="A264" s="87">
        <v>258</v>
      </c>
      <c r="B264" s="101" t="s">
        <v>1014</v>
      </c>
      <c r="C264" s="105">
        <v>330</v>
      </c>
      <c r="D264" s="106">
        <v>660</v>
      </c>
    </row>
    <row r="265" spans="1:4" ht="18" x14ac:dyDescent="0.25">
      <c r="A265" s="87">
        <v>259</v>
      </c>
      <c r="B265" s="95" t="s">
        <v>1015</v>
      </c>
      <c r="C265" s="105">
        <v>300</v>
      </c>
      <c r="D265" s="106">
        <v>900</v>
      </c>
    </row>
    <row r="266" spans="1:4" ht="36" x14ac:dyDescent="0.25">
      <c r="A266" s="87">
        <v>260</v>
      </c>
      <c r="B266" s="88" t="s">
        <v>1016</v>
      </c>
      <c r="C266" s="89">
        <v>980</v>
      </c>
      <c r="D266" s="90">
        <v>3920</v>
      </c>
    </row>
    <row r="267" spans="1:4" ht="36" x14ac:dyDescent="0.25">
      <c r="A267" s="87">
        <v>261</v>
      </c>
      <c r="B267" s="88" t="s">
        <v>1017</v>
      </c>
      <c r="C267" s="89">
        <v>300</v>
      </c>
      <c r="D267" s="90">
        <v>480</v>
      </c>
    </row>
    <row r="268" spans="1:4" ht="18" x14ac:dyDescent="0.25">
      <c r="A268" s="87">
        <v>262</v>
      </c>
      <c r="B268" s="91" t="s">
        <v>1018</v>
      </c>
      <c r="C268" s="89">
        <v>90</v>
      </c>
      <c r="D268" s="90">
        <v>162</v>
      </c>
    </row>
    <row r="269" spans="1:4" ht="36" x14ac:dyDescent="0.25">
      <c r="A269" s="87">
        <v>263</v>
      </c>
      <c r="B269" s="88" t="s">
        <v>1019</v>
      </c>
      <c r="C269" s="89">
        <v>80</v>
      </c>
      <c r="D269" s="90">
        <v>128</v>
      </c>
    </row>
    <row r="270" spans="1:4" ht="18" x14ac:dyDescent="0.25">
      <c r="A270" s="87">
        <v>264</v>
      </c>
      <c r="B270" s="88" t="s">
        <v>1020</v>
      </c>
      <c r="C270" s="89">
        <v>30</v>
      </c>
      <c r="D270" s="90">
        <v>60</v>
      </c>
    </row>
    <row r="271" spans="1:4" ht="18" x14ac:dyDescent="0.25">
      <c r="A271" s="87">
        <v>265</v>
      </c>
      <c r="B271" s="88" t="s">
        <v>1021</v>
      </c>
      <c r="C271" s="89">
        <v>50</v>
      </c>
      <c r="D271" s="90">
        <v>80</v>
      </c>
    </row>
    <row r="272" spans="1:4" ht="18" x14ac:dyDescent="0.25">
      <c r="A272" s="87">
        <v>266</v>
      </c>
      <c r="B272" s="88" t="s">
        <v>1022</v>
      </c>
      <c r="C272" s="89">
        <v>120</v>
      </c>
      <c r="D272" s="90">
        <v>200</v>
      </c>
    </row>
    <row r="273" spans="1:4" ht="18" x14ac:dyDescent="0.25">
      <c r="A273" s="87">
        <v>267</v>
      </c>
      <c r="B273" s="88" t="s">
        <v>1023</v>
      </c>
      <c r="C273" s="89">
        <v>120</v>
      </c>
      <c r="D273" s="90">
        <v>200</v>
      </c>
    </row>
    <row r="274" spans="1:4" ht="18.75" x14ac:dyDescent="0.25">
      <c r="A274" s="87">
        <v>268</v>
      </c>
      <c r="B274" s="92" t="s">
        <v>1024</v>
      </c>
      <c r="C274" s="93">
        <v>15</v>
      </c>
      <c r="D274" s="94">
        <v>39</v>
      </c>
    </row>
    <row r="275" spans="1:4" ht="36" x14ac:dyDescent="0.25">
      <c r="A275" s="87">
        <v>269</v>
      </c>
      <c r="B275" s="88" t="s">
        <v>1025</v>
      </c>
      <c r="C275" s="89">
        <v>30</v>
      </c>
      <c r="D275" s="90">
        <v>120</v>
      </c>
    </row>
    <row r="276" spans="1:4" ht="36" x14ac:dyDescent="0.25">
      <c r="A276" s="87">
        <v>270</v>
      </c>
      <c r="B276" s="88" t="s">
        <v>1026</v>
      </c>
      <c r="C276" s="89">
        <v>60</v>
      </c>
      <c r="D276" s="90">
        <v>150</v>
      </c>
    </row>
    <row r="277" spans="1:4" ht="54" x14ac:dyDescent="0.25">
      <c r="A277" s="87">
        <v>271</v>
      </c>
      <c r="B277" s="88" t="s">
        <v>1027</v>
      </c>
      <c r="C277" s="89">
        <v>40</v>
      </c>
      <c r="D277" s="90">
        <v>100</v>
      </c>
    </row>
    <row r="278" spans="1:4" ht="18" x14ac:dyDescent="0.25">
      <c r="A278" s="87">
        <v>272</v>
      </c>
      <c r="B278" s="91" t="s">
        <v>1028</v>
      </c>
      <c r="C278" s="89">
        <v>1300</v>
      </c>
      <c r="D278" s="90">
        <v>2600</v>
      </c>
    </row>
    <row r="279" spans="1:4" ht="18.75" x14ac:dyDescent="0.25">
      <c r="A279" s="87">
        <v>273</v>
      </c>
      <c r="B279" s="92" t="s">
        <v>1029</v>
      </c>
      <c r="C279" s="93">
        <v>60</v>
      </c>
      <c r="D279" s="94">
        <v>120</v>
      </c>
    </row>
    <row r="280" spans="1:4" ht="37.5" x14ac:dyDescent="0.25">
      <c r="A280" s="87">
        <v>274</v>
      </c>
      <c r="B280" s="92" t="s">
        <v>1030</v>
      </c>
      <c r="C280" s="93">
        <v>37</v>
      </c>
      <c r="D280" s="94">
        <v>188</v>
      </c>
    </row>
    <row r="281" spans="1:4" ht="18" x14ac:dyDescent="0.25">
      <c r="A281" s="87">
        <v>275</v>
      </c>
      <c r="B281" s="101" t="s">
        <v>1031</v>
      </c>
      <c r="C281" s="96">
        <v>1325</v>
      </c>
      <c r="D281" s="97">
        <v>1590</v>
      </c>
    </row>
    <row r="282" spans="1:4" ht="18" x14ac:dyDescent="0.25">
      <c r="A282" s="87">
        <v>276</v>
      </c>
      <c r="B282" s="101" t="s">
        <v>1032</v>
      </c>
      <c r="C282" s="96">
        <v>300</v>
      </c>
      <c r="D282" s="97">
        <v>600</v>
      </c>
    </row>
    <row r="283" spans="1:4" ht="18" x14ac:dyDescent="0.25">
      <c r="A283" s="87">
        <v>277</v>
      </c>
      <c r="B283" s="95" t="s">
        <v>1033</v>
      </c>
      <c r="C283" s="96">
        <v>60</v>
      </c>
      <c r="D283" s="97">
        <v>120</v>
      </c>
    </row>
    <row r="284" spans="1:4" ht="18" x14ac:dyDescent="0.25">
      <c r="A284" s="87">
        <v>278</v>
      </c>
      <c r="B284" s="95" t="s">
        <v>1034</v>
      </c>
      <c r="C284" s="96">
        <v>500</v>
      </c>
      <c r="D284" s="97">
        <v>1000</v>
      </c>
    </row>
    <row r="285" spans="1:4" ht="18" x14ac:dyDescent="0.25">
      <c r="A285" s="87">
        <v>279</v>
      </c>
      <c r="B285" s="101" t="s">
        <v>1035</v>
      </c>
      <c r="C285" s="96">
        <v>300</v>
      </c>
      <c r="D285" s="97">
        <v>600</v>
      </c>
    </row>
    <row r="286" spans="1:4" ht="36" x14ac:dyDescent="0.25">
      <c r="A286" s="87">
        <v>280</v>
      </c>
      <c r="B286" s="101" t="s">
        <v>1036</v>
      </c>
      <c r="C286" s="96">
        <v>800</v>
      </c>
      <c r="D286" s="97">
        <v>1200</v>
      </c>
    </row>
    <row r="287" spans="1:4" ht="36" x14ac:dyDescent="0.25">
      <c r="A287" s="87">
        <v>281</v>
      </c>
      <c r="B287" s="101" t="s">
        <v>1037</v>
      </c>
      <c r="C287" s="96">
        <v>160</v>
      </c>
      <c r="D287" s="97">
        <v>352</v>
      </c>
    </row>
    <row r="288" spans="1:4" ht="18" x14ac:dyDescent="0.25">
      <c r="A288" s="87">
        <v>282</v>
      </c>
      <c r="B288" s="95" t="s">
        <v>1038</v>
      </c>
      <c r="C288" s="96">
        <v>350</v>
      </c>
      <c r="D288" s="97">
        <v>1050</v>
      </c>
    </row>
    <row r="289" spans="1:4" ht="18" x14ac:dyDescent="0.25">
      <c r="A289" s="87">
        <v>283</v>
      </c>
      <c r="B289" s="113" t="s">
        <v>1039</v>
      </c>
      <c r="C289" s="96">
        <v>860</v>
      </c>
      <c r="D289" s="97">
        <v>1720</v>
      </c>
    </row>
    <row r="290" spans="1:4" ht="18" x14ac:dyDescent="0.25">
      <c r="A290" s="87">
        <v>284</v>
      </c>
      <c r="B290" s="148" t="s">
        <v>1040</v>
      </c>
      <c r="C290" s="136">
        <v>220</v>
      </c>
      <c r="D290" s="137">
        <v>440</v>
      </c>
    </row>
    <row r="291" spans="1:4" ht="36" x14ac:dyDescent="0.25">
      <c r="A291" s="87">
        <v>285</v>
      </c>
      <c r="B291" s="135" t="s">
        <v>1041</v>
      </c>
      <c r="C291" s="136">
        <v>70</v>
      </c>
      <c r="D291" s="137">
        <v>140</v>
      </c>
    </row>
    <row r="292" spans="1:4" ht="36" x14ac:dyDescent="0.25">
      <c r="A292" s="87">
        <v>286</v>
      </c>
      <c r="B292" s="132" t="s">
        <v>1042</v>
      </c>
      <c r="C292" s="133">
        <v>150</v>
      </c>
      <c r="D292" s="134">
        <v>300</v>
      </c>
    </row>
    <row r="293" spans="1:4" ht="36" x14ac:dyDescent="0.25">
      <c r="A293" s="87">
        <v>287</v>
      </c>
      <c r="B293" s="135" t="s">
        <v>1043</v>
      </c>
      <c r="C293" s="139">
        <v>625</v>
      </c>
      <c r="D293" s="140">
        <v>1563</v>
      </c>
    </row>
    <row r="294" spans="1:4" ht="18" x14ac:dyDescent="0.25">
      <c r="A294" s="87">
        <v>288</v>
      </c>
      <c r="B294" s="138" t="s">
        <v>1044</v>
      </c>
      <c r="C294" s="139">
        <v>940</v>
      </c>
      <c r="D294" s="140">
        <v>2350</v>
      </c>
    </row>
    <row r="295" spans="1:4" ht="36" x14ac:dyDescent="0.25">
      <c r="A295" s="87">
        <v>289</v>
      </c>
      <c r="B295" s="132" t="s">
        <v>1045</v>
      </c>
      <c r="C295" s="133">
        <v>30</v>
      </c>
      <c r="D295" s="134">
        <v>120</v>
      </c>
    </row>
    <row r="296" spans="1:4" ht="18" x14ac:dyDescent="0.25">
      <c r="A296" s="87">
        <v>290</v>
      </c>
      <c r="B296" s="142" t="s">
        <v>1046</v>
      </c>
      <c r="C296" s="133">
        <v>1200</v>
      </c>
      <c r="D296" s="134">
        <v>2400</v>
      </c>
    </row>
    <row r="297" spans="1:4" ht="18" x14ac:dyDescent="0.25">
      <c r="A297" s="87">
        <v>291</v>
      </c>
      <c r="B297" s="142" t="s">
        <v>1047</v>
      </c>
      <c r="C297" s="133">
        <v>145</v>
      </c>
      <c r="D297" s="134">
        <v>395</v>
      </c>
    </row>
    <row r="298" spans="1:4" ht="18" x14ac:dyDescent="0.25">
      <c r="A298" s="87">
        <v>292</v>
      </c>
      <c r="B298" s="142" t="s">
        <v>1048</v>
      </c>
      <c r="C298" s="133">
        <v>160</v>
      </c>
      <c r="D298" s="134">
        <v>320</v>
      </c>
    </row>
    <row r="299" spans="1:4" ht="36" x14ac:dyDescent="0.25">
      <c r="A299" s="87">
        <v>293</v>
      </c>
      <c r="B299" s="132" t="s">
        <v>1049</v>
      </c>
      <c r="C299" s="133">
        <v>105</v>
      </c>
      <c r="D299" s="134">
        <v>210</v>
      </c>
    </row>
    <row r="300" spans="1:4" ht="18.75" x14ac:dyDescent="0.25">
      <c r="A300" s="87">
        <v>294</v>
      </c>
      <c r="B300" s="98" t="s">
        <v>1050</v>
      </c>
      <c r="C300" s="102">
        <v>14</v>
      </c>
      <c r="D300" s="103">
        <v>21</v>
      </c>
    </row>
    <row r="301" spans="1:4" ht="18" x14ac:dyDescent="0.25">
      <c r="A301" s="87">
        <v>295</v>
      </c>
      <c r="B301" s="91" t="s">
        <v>1051</v>
      </c>
      <c r="C301" s="89">
        <v>89</v>
      </c>
      <c r="D301" s="90">
        <v>162</v>
      </c>
    </row>
    <row r="302" spans="1:4" ht="18" x14ac:dyDescent="0.25">
      <c r="A302" s="87">
        <v>296</v>
      </c>
      <c r="B302" s="91" t="s">
        <v>1052</v>
      </c>
      <c r="C302" s="89">
        <v>179</v>
      </c>
      <c r="D302" s="90">
        <v>360</v>
      </c>
    </row>
    <row r="303" spans="1:4" ht="54" x14ac:dyDescent="0.25">
      <c r="A303" s="87">
        <v>297</v>
      </c>
      <c r="B303" s="88" t="s">
        <v>1478</v>
      </c>
      <c r="C303" s="89">
        <v>37</v>
      </c>
      <c r="D303" s="90">
        <v>160</v>
      </c>
    </row>
    <row r="304" spans="1:4" ht="18" x14ac:dyDescent="0.25">
      <c r="A304" s="87">
        <v>298</v>
      </c>
      <c r="B304" s="132" t="s">
        <v>1053</v>
      </c>
      <c r="C304" s="133">
        <v>110</v>
      </c>
      <c r="D304" s="134">
        <v>165</v>
      </c>
    </row>
    <row r="305" spans="1:4" ht="18" x14ac:dyDescent="0.25">
      <c r="A305" s="87">
        <v>299</v>
      </c>
      <c r="B305" s="132" t="s">
        <v>1054</v>
      </c>
      <c r="C305" s="133">
        <v>160</v>
      </c>
      <c r="D305" s="134">
        <v>320</v>
      </c>
    </row>
    <row r="306" spans="1:4" ht="36" x14ac:dyDescent="0.25">
      <c r="A306" s="87">
        <v>300</v>
      </c>
      <c r="B306" s="132" t="s">
        <v>1055</v>
      </c>
      <c r="C306" s="133">
        <v>750</v>
      </c>
      <c r="D306" s="134">
        <v>2250</v>
      </c>
    </row>
    <row r="307" spans="1:4" ht="36" x14ac:dyDescent="0.25">
      <c r="A307" s="87">
        <v>301</v>
      </c>
      <c r="B307" s="132" t="s">
        <v>1056</v>
      </c>
      <c r="C307" s="133">
        <v>1600</v>
      </c>
      <c r="D307" s="134">
        <v>4800</v>
      </c>
    </row>
    <row r="308" spans="1:4" ht="36" x14ac:dyDescent="0.25">
      <c r="A308" s="87">
        <v>302</v>
      </c>
      <c r="B308" s="132" t="s">
        <v>1057</v>
      </c>
      <c r="C308" s="133">
        <v>950</v>
      </c>
      <c r="D308" s="134">
        <v>1425</v>
      </c>
    </row>
    <row r="309" spans="1:4" ht="18" x14ac:dyDescent="0.25">
      <c r="A309" s="87">
        <v>303</v>
      </c>
      <c r="B309" s="132" t="s">
        <v>1058</v>
      </c>
      <c r="C309" s="133">
        <v>610</v>
      </c>
      <c r="D309" s="134">
        <v>1098</v>
      </c>
    </row>
    <row r="310" spans="1:4" ht="18" x14ac:dyDescent="0.25">
      <c r="A310" s="87">
        <v>304</v>
      </c>
      <c r="B310" s="132" t="s">
        <v>1059</v>
      </c>
      <c r="C310" s="133">
        <v>750</v>
      </c>
      <c r="D310" s="134">
        <v>1350</v>
      </c>
    </row>
    <row r="311" spans="1:4" ht="18" x14ac:dyDescent="0.25">
      <c r="A311" s="87">
        <v>305</v>
      </c>
      <c r="B311" s="132" t="s">
        <v>1060</v>
      </c>
      <c r="C311" s="133">
        <v>1050</v>
      </c>
      <c r="D311" s="134">
        <v>1890</v>
      </c>
    </row>
    <row r="312" spans="1:4" ht="18" x14ac:dyDescent="0.25">
      <c r="A312" s="87">
        <v>306</v>
      </c>
      <c r="B312" s="91" t="s">
        <v>1061</v>
      </c>
      <c r="C312" s="89">
        <v>439</v>
      </c>
      <c r="D312" s="90">
        <v>1520</v>
      </c>
    </row>
    <row r="313" spans="1:4" ht="18" x14ac:dyDescent="0.25">
      <c r="A313" s="87">
        <v>307</v>
      </c>
      <c r="B313" s="95" t="s">
        <v>1062</v>
      </c>
      <c r="C313" s="96">
        <v>250</v>
      </c>
      <c r="D313" s="97">
        <v>750</v>
      </c>
    </row>
    <row r="314" spans="1:4" ht="18" x14ac:dyDescent="0.25">
      <c r="A314" s="87">
        <v>308</v>
      </c>
      <c r="B314" s="101" t="s">
        <v>1063</v>
      </c>
      <c r="C314" s="96">
        <v>260</v>
      </c>
      <c r="D314" s="97">
        <v>520</v>
      </c>
    </row>
    <row r="315" spans="1:4" ht="18" x14ac:dyDescent="0.25">
      <c r="A315" s="87">
        <v>309</v>
      </c>
      <c r="B315" s="95" t="s">
        <v>1064</v>
      </c>
      <c r="C315" s="96">
        <v>150</v>
      </c>
      <c r="D315" s="97">
        <v>300</v>
      </c>
    </row>
    <row r="316" spans="1:4" ht="18" x14ac:dyDescent="0.25">
      <c r="A316" s="87">
        <v>310</v>
      </c>
      <c r="B316" s="95" t="s">
        <v>1065</v>
      </c>
      <c r="C316" s="105">
        <v>105</v>
      </c>
      <c r="D316" s="106">
        <v>105</v>
      </c>
    </row>
    <row r="317" spans="1:4" ht="18" x14ac:dyDescent="0.25">
      <c r="A317" s="87">
        <v>311</v>
      </c>
      <c r="B317" s="91" t="s">
        <v>1066</v>
      </c>
      <c r="C317" s="89">
        <v>365</v>
      </c>
      <c r="D317" s="90">
        <v>1229</v>
      </c>
    </row>
    <row r="318" spans="1:4" ht="18" x14ac:dyDescent="0.25">
      <c r="A318" s="87">
        <v>312</v>
      </c>
      <c r="B318" s="91" t="s">
        <v>1067</v>
      </c>
      <c r="C318" s="89">
        <v>20</v>
      </c>
      <c r="D318" s="90">
        <v>80</v>
      </c>
    </row>
    <row r="319" spans="1:4" ht="25.5" customHeight="1" x14ac:dyDescent="0.25">
      <c r="A319" s="87">
        <v>313</v>
      </c>
      <c r="B319" s="88" t="s">
        <v>1068</v>
      </c>
      <c r="C319" s="89">
        <v>240</v>
      </c>
      <c r="D319" s="90">
        <v>360</v>
      </c>
    </row>
    <row r="320" spans="1:4" ht="36" x14ac:dyDescent="0.25">
      <c r="A320" s="87">
        <v>314</v>
      </c>
      <c r="B320" s="88" t="s">
        <v>1069</v>
      </c>
      <c r="C320" s="89">
        <v>375</v>
      </c>
      <c r="D320" s="90">
        <v>950</v>
      </c>
    </row>
    <row r="321" spans="1:4" ht="18" x14ac:dyDescent="0.25">
      <c r="A321" s="87">
        <v>315</v>
      </c>
      <c r="B321" s="95" t="s">
        <v>1070</v>
      </c>
      <c r="C321" s="96">
        <v>100</v>
      </c>
      <c r="D321" s="97">
        <v>200</v>
      </c>
    </row>
    <row r="322" spans="1:4" ht="18" x14ac:dyDescent="0.25">
      <c r="A322" s="87">
        <v>316</v>
      </c>
      <c r="B322" s="95" t="s">
        <v>1071</v>
      </c>
      <c r="C322" s="96">
        <v>65</v>
      </c>
      <c r="D322" s="97">
        <v>130</v>
      </c>
    </row>
    <row r="323" spans="1:4" ht="18" x14ac:dyDescent="0.25">
      <c r="A323" s="87">
        <v>317</v>
      </c>
      <c r="B323" s="95" t="s">
        <v>1072</v>
      </c>
      <c r="C323" s="96">
        <v>100</v>
      </c>
      <c r="D323" s="97">
        <v>200</v>
      </c>
    </row>
    <row r="324" spans="1:4" ht="18" x14ac:dyDescent="0.25">
      <c r="A324" s="87">
        <v>318</v>
      </c>
      <c r="B324" s="88" t="s">
        <v>1073</v>
      </c>
      <c r="C324" s="89">
        <v>215</v>
      </c>
      <c r="D324" s="90">
        <v>647</v>
      </c>
    </row>
    <row r="325" spans="1:4" ht="18" x14ac:dyDescent="0.25">
      <c r="A325" s="87">
        <v>319</v>
      </c>
      <c r="B325" s="91" t="s">
        <v>1074</v>
      </c>
      <c r="C325" s="89">
        <v>375</v>
      </c>
      <c r="D325" s="90">
        <v>1407</v>
      </c>
    </row>
    <row r="326" spans="1:4" ht="18" x14ac:dyDescent="0.25">
      <c r="A326" s="87">
        <v>320</v>
      </c>
      <c r="B326" s="142" t="s">
        <v>1466</v>
      </c>
      <c r="C326" s="89">
        <v>630</v>
      </c>
      <c r="D326" s="90">
        <v>2205</v>
      </c>
    </row>
    <row r="327" spans="1:4" ht="18" x14ac:dyDescent="0.25">
      <c r="A327" s="87">
        <v>321</v>
      </c>
      <c r="B327" s="142" t="s">
        <v>1075</v>
      </c>
      <c r="C327" s="133">
        <v>245</v>
      </c>
      <c r="D327" s="134">
        <v>490</v>
      </c>
    </row>
    <row r="328" spans="1:4" ht="18" x14ac:dyDescent="0.25">
      <c r="A328" s="87">
        <v>322</v>
      </c>
      <c r="B328" s="91" t="s">
        <v>1076</v>
      </c>
      <c r="C328" s="89">
        <v>1106</v>
      </c>
      <c r="D328" s="90">
        <v>2510</v>
      </c>
    </row>
    <row r="329" spans="1:4" ht="18.75" x14ac:dyDescent="0.25">
      <c r="A329" s="87">
        <v>323</v>
      </c>
      <c r="B329" s="98" t="s">
        <v>1077</v>
      </c>
      <c r="C329" s="99">
        <v>14</v>
      </c>
      <c r="D329" s="100">
        <v>38</v>
      </c>
    </row>
    <row r="330" spans="1:4" ht="18.75" x14ac:dyDescent="0.25">
      <c r="A330" s="87">
        <v>324</v>
      </c>
      <c r="B330" s="98" t="s">
        <v>1078</v>
      </c>
      <c r="C330" s="99">
        <v>23</v>
      </c>
      <c r="D330" s="100">
        <v>90</v>
      </c>
    </row>
    <row r="331" spans="1:4" ht="18" x14ac:dyDescent="0.25">
      <c r="A331" s="87">
        <v>325</v>
      </c>
      <c r="B331" s="91" t="s">
        <v>1079</v>
      </c>
      <c r="C331" s="89">
        <v>147</v>
      </c>
      <c r="D331" s="90">
        <v>191</v>
      </c>
    </row>
    <row r="332" spans="1:4" ht="18" x14ac:dyDescent="0.25">
      <c r="A332" s="87">
        <v>326</v>
      </c>
      <c r="B332" s="91" t="s">
        <v>1080</v>
      </c>
      <c r="C332" s="89">
        <v>508</v>
      </c>
      <c r="D332" s="90">
        <v>1034</v>
      </c>
    </row>
    <row r="333" spans="1:4" ht="18" x14ac:dyDescent="0.25">
      <c r="A333" s="87">
        <v>327</v>
      </c>
      <c r="B333" s="95" t="s">
        <v>1081</v>
      </c>
      <c r="C333" s="96">
        <v>2881</v>
      </c>
      <c r="D333" s="97">
        <v>10783</v>
      </c>
    </row>
    <row r="334" spans="1:4" ht="18" x14ac:dyDescent="0.25">
      <c r="A334" s="87">
        <v>328</v>
      </c>
      <c r="B334" s="138" t="s">
        <v>1082</v>
      </c>
      <c r="C334" s="136">
        <v>488</v>
      </c>
      <c r="D334" s="137">
        <v>2440</v>
      </c>
    </row>
    <row r="335" spans="1:4" ht="18" x14ac:dyDescent="0.25">
      <c r="A335" s="87">
        <v>329</v>
      </c>
      <c r="B335" s="138" t="s">
        <v>1083</v>
      </c>
      <c r="C335" s="139">
        <v>58</v>
      </c>
      <c r="D335" s="140">
        <v>116</v>
      </c>
    </row>
    <row r="336" spans="1:4" ht="18" x14ac:dyDescent="0.25">
      <c r="A336" s="87">
        <v>330</v>
      </c>
      <c r="B336" s="142" t="s">
        <v>1084</v>
      </c>
      <c r="C336" s="133">
        <v>126</v>
      </c>
      <c r="D336" s="134">
        <v>504</v>
      </c>
    </row>
    <row r="337" spans="1:4" ht="18" x14ac:dyDescent="0.25">
      <c r="A337" s="87">
        <v>331</v>
      </c>
      <c r="B337" s="142" t="s">
        <v>1085</v>
      </c>
      <c r="C337" s="133">
        <v>185</v>
      </c>
      <c r="D337" s="134">
        <v>740</v>
      </c>
    </row>
    <row r="338" spans="1:4" ht="18" x14ac:dyDescent="0.25">
      <c r="A338" s="87">
        <v>332</v>
      </c>
      <c r="B338" s="138" t="s">
        <v>1086</v>
      </c>
      <c r="C338" s="139">
        <v>80</v>
      </c>
      <c r="D338" s="140">
        <v>160</v>
      </c>
    </row>
    <row r="339" spans="1:4" ht="18" x14ac:dyDescent="0.25">
      <c r="A339" s="87">
        <v>333</v>
      </c>
      <c r="B339" s="142" t="s">
        <v>1087</v>
      </c>
      <c r="C339" s="133">
        <v>255</v>
      </c>
      <c r="D339" s="134">
        <v>640</v>
      </c>
    </row>
    <row r="340" spans="1:4" ht="36" x14ac:dyDescent="0.25">
      <c r="A340" s="87">
        <v>334</v>
      </c>
      <c r="B340" s="132" t="s">
        <v>1088</v>
      </c>
      <c r="C340" s="133">
        <v>250</v>
      </c>
      <c r="D340" s="134">
        <v>400</v>
      </c>
    </row>
    <row r="341" spans="1:4" ht="18" x14ac:dyDescent="0.25">
      <c r="A341" s="87">
        <v>335</v>
      </c>
      <c r="B341" s="132" t="s">
        <v>1089</v>
      </c>
      <c r="C341" s="133">
        <v>100</v>
      </c>
      <c r="D341" s="134">
        <v>160</v>
      </c>
    </row>
    <row r="342" spans="1:4" ht="18" x14ac:dyDescent="0.25">
      <c r="A342" s="87">
        <v>336</v>
      </c>
      <c r="B342" s="138" t="s">
        <v>1090</v>
      </c>
      <c r="C342" s="136">
        <v>850</v>
      </c>
      <c r="D342" s="137">
        <v>1020</v>
      </c>
    </row>
    <row r="343" spans="1:4" ht="18" x14ac:dyDescent="0.25">
      <c r="A343" s="87">
        <v>337</v>
      </c>
      <c r="B343" s="132" t="s">
        <v>1091</v>
      </c>
      <c r="C343" s="133">
        <v>20</v>
      </c>
      <c r="D343" s="134">
        <v>100</v>
      </c>
    </row>
    <row r="344" spans="1:4" ht="18" x14ac:dyDescent="0.25">
      <c r="A344" s="87">
        <v>338</v>
      </c>
      <c r="B344" s="142" t="s">
        <v>1092</v>
      </c>
      <c r="C344" s="133">
        <v>180</v>
      </c>
      <c r="D344" s="134">
        <v>360</v>
      </c>
    </row>
    <row r="345" spans="1:4" ht="18" x14ac:dyDescent="0.25">
      <c r="A345" s="87">
        <v>339</v>
      </c>
      <c r="B345" s="132" t="s">
        <v>1093</v>
      </c>
      <c r="C345" s="133">
        <v>70</v>
      </c>
      <c r="D345" s="134">
        <v>560</v>
      </c>
    </row>
    <row r="346" spans="1:4" ht="18" x14ac:dyDescent="0.25">
      <c r="A346" s="87">
        <v>340</v>
      </c>
      <c r="B346" s="142" t="s">
        <v>1094</v>
      </c>
      <c r="C346" s="133">
        <v>100</v>
      </c>
      <c r="D346" s="134">
        <v>500</v>
      </c>
    </row>
    <row r="347" spans="1:4" ht="36" x14ac:dyDescent="0.25">
      <c r="A347" s="87">
        <v>341</v>
      </c>
      <c r="B347" s="132" t="s">
        <v>1095</v>
      </c>
      <c r="C347" s="133">
        <v>140</v>
      </c>
      <c r="D347" s="134">
        <v>840</v>
      </c>
    </row>
    <row r="348" spans="1:4" ht="18" x14ac:dyDescent="0.25">
      <c r="A348" s="87">
        <v>342</v>
      </c>
      <c r="B348" s="142" t="s">
        <v>1096</v>
      </c>
      <c r="C348" s="133">
        <v>80</v>
      </c>
      <c r="D348" s="134">
        <v>400</v>
      </c>
    </row>
    <row r="349" spans="1:4" ht="36" x14ac:dyDescent="0.25">
      <c r="A349" s="87">
        <v>343</v>
      </c>
      <c r="B349" s="132" t="s">
        <v>1097</v>
      </c>
      <c r="C349" s="133">
        <v>60</v>
      </c>
      <c r="D349" s="134">
        <v>720</v>
      </c>
    </row>
    <row r="350" spans="1:4" ht="36" x14ac:dyDescent="0.25">
      <c r="A350" s="87">
        <v>344</v>
      </c>
      <c r="B350" s="132" t="s">
        <v>1098</v>
      </c>
      <c r="C350" s="133"/>
      <c r="D350" s="134">
        <v>3700</v>
      </c>
    </row>
    <row r="351" spans="1:4" ht="18.75" x14ac:dyDescent="0.25">
      <c r="A351" s="87">
        <v>345</v>
      </c>
      <c r="B351" s="92" t="s">
        <v>1099</v>
      </c>
      <c r="C351" s="93">
        <v>24</v>
      </c>
      <c r="D351" s="94">
        <v>240</v>
      </c>
    </row>
    <row r="352" spans="1:4" ht="18" x14ac:dyDescent="0.25">
      <c r="A352" s="87">
        <v>346</v>
      </c>
      <c r="B352" s="138" t="s">
        <v>1100</v>
      </c>
      <c r="C352" s="139">
        <v>50</v>
      </c>
      <c r="D352" s="140">
        <v>75</v>
      </c>
    </row>
    <row r="353" spans="1:4" ht="18" x14ac:dyDescent="0.25">
      <c r="A353" s="87">
        <v>347</v>
      </c>
      <c r="B353" s="138" t="s">
        <v>1101</v>
      </c>
      <c r="C353" s="139">
        <v>50</v>
      </c>
      <c r="D353" s="140">
        <v>75</v>
      </c>
    </row>
    <row r="354" spans="1:4" ht="36" x14ac:dyDescent="0.25">
      <c r="A354" s="87">
        <v>348</v>
      </c>
      <c r="B354" s="135" t="s">
        <v>1102</v>
      </c>
      <c r="C354" s="136">
        <v>40</v>
      </c>
      <c r="D354" s="137">
        <v>200</v>
      </c>
    </row>
    <row r="355" spans="1:4" ht="36" x14ac:dyDescent="0.25">
      <c r="A355" s="87">
        <v>349</v>
      </c>
      <c r="B355" s="135" t="s">
        <v>1103</v>
      </c>
      <c r="C355" s="139">
        <v>80</v>
      </c>
      <c r="D355" s="140">
        <v>160</v>
      </c>
    </row>
    <row r="356" spans="1:4" ht="18" x14ac:dyDescent="0.25">
      <c r="A356" s="87">
        <v>350</v>
      </c>
      <c r="B356" s="132" t="s">
        <v>1104</v>
      </c>
      <c r="C356" s="133">
        <v>280</v>
      </c>
      <c r="D356" s="134">
        <v>560</v>
      </c>
    </row>
    <row r="357" spans="1:4" ht="18" x14ac:dyDescent="0.25">
      <c r="A357" s="87">
        <v>351</v>
      </c>
      <c r="B357" s="142" t="s">
        <v>1105</v>
      </c>
      <c r="C357" s="133">
        <v>680</v>
      </c>
      <c r="D357" s="134">
        <v>1500</v>
      </c>
    </row>
    <row r="358" spans="1:4" ht="18" x14ac:dyDescent="0.25">
      <c r="A358" s="87">
        <v>352</v>
      </c>
      <c r="B358" s="132" t="s">
        <v>1106</v>
      </c>
      <c r="C358" s="133">
        <v>510</v>
      </c>
      <c r="D358" s="134">
        <v>1020</v>
      </c>
    </row>
    <row r="359" spans="1:4" ht="18" x14ac:dyDescent="0.25">
      <c r="A359" s="87">
        <v>353</v>
      </c>
      <c r="B359" s="142" t="s">
        <v>1107</v>
      </c>
      <c r="C359" s="133">
        <v>150</v>
      </c>
      <c r="D359" s="134">
        <v>300</v>
      </c>
    </row>
    <row r="360" spans="1:4" ht="18" x14ac:dyDescent="0.25">
      <c r="A360" s="87">
        <v>354</v>
      </c>
      <c r="B360" s="132" t="s">
        <v>1108</v>
      </c>
      <c r="C360" s="133">
        <v>800</v>
      </c>
      <c r="D360" s="134">
        <v>1760</v>
      </c>
    </row>
    <row r="361" spans="1:4" ht="18" x14ac:dyDescent="0.25">
      <c r="A361" s="87">
        <v>355</v>
      </c>
      <c r="B361" s="138" t="s">
        <v>1109</v>
      </c>
      <c r="C361" s="136">
        <v>261</v>
      </c>
      <c r="D361" s="137">
        <v>1566</v>
      </c>
    </row>
    <row r="362" spans="1:4" ht="54" x14ac:dyDescent="0.25">
      <c r="A362" s="87">
        <v>356</v>
      </c>
      <c r="B362" s="153" t="s">
        <v>1458</v>
      </c>
      <c r="C362" s="154"/>
      <c r="D362" s="155">
        <v>32314.5</v>
      </c>
    </row>
    <row r="363" spans="1:4" ht="18" x14ac:dyDescent="0.25">
      <c r="A363" s="87"/>
      <c r="B363" s="138"/>
      <c r="C363" s="136"/>
      <c r="D363" s="137"/>
    </row>
    <row r="364" spans="1:4" ht="18" x14ac:dyDescent="0.25">
      <c r="A364" s="114"/>
      <c r="B364" s="115"/>
      <c r="C364" s="115"/>
      <c r="D364" s="115"/>
    </row>
    <row r="365" spans="1:4" ht="20.25" x14ac:dyDescent="0.25">
      <c r="A365" s="114"/>
      <c r="B365" s="116" t="s">
        <v>1110</v>
      </c>
      <c r="C365" s="117">
        <f>SUM(C7:C361)</f>
        <v>128771</v>
      </c>
      <c r="D365" s="118">
        <f>SUM(D7:D364)</f>
        <v>379602.5</v>
      </c>
    </row>
  </sheetData>
  <mergeCells count="2">
    <mergeCell ref="A2:A3"/>
    <mergeCell ref="B2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686C-BE4E-4E4D-8943-8B433F0A2843}">
  <dimension ref="A1:D368"/>
  <sheetViews>
    <sheetView tabSelected="1" topLeftCell="A355" workbookViewId="0">
      <selection activeCell="F303" sqref="F303"/>
    </sheetView>
  </sheetViews>
  <sheetFormatPr defaultRowHeight="15" x14ac:dyDescent="0.25"/>
  <cols>
    <col min="1" max="1" width="5.140625" bestFit="1" customWidth="1"/>
    <col min="2" max="2" width="82" bestFit="1" customWidth="1"/>
    <col min="3" max="3" width="16.85546875" bestFit="1" customWidth="1"/>
    <col min="4" max="4" width="16.140625" bestFit="1" customWidth="1"/>
  </cols>
  <sheetData>
    <row r="1" spans="1:4" ht="15.75" thickBot="1" x14ac:dyDescent="0.3"/>
    <row r="2" spans="1:4" x14ac:dyDescent="0.25">
      <c r="A2" s="173"/>
      <c r="B2" s="175" t="s">
        <v>1456</v>
      </c>
      <c r="C2" s="176"/>
      <c r="D2" s="177"/>
    </row>
    <row r="3" spans="1:4" ht="15.75" thickBot="1" x14ac:dyDescent="0.3">
      <c r="A3" s="174"/>
      <c r="B3" s="178"/>
      <c r="C3" s="179"/>
      <c r="D3" s="180"/>
    </row>
    <row r="4" spans="1:4" ht="15.75" x14ac:dyDescent="0.25">
      <c r="A4" s="119"/>
      <c r="B4" s="120" t="s">
        <v>1457</v>
      </c>
      <c r="C4" s="121"/>
      <c r="D4" s="122"/>
    </row>
    <row r="5" spans="1:4" ht="15.75" x14ac:dyDescent="0.25">
      <c r="A5" s="119"/>
      <c r="B5" s="123" t="s">
        <v>759</v>
      </c>
      <c r="C5" s="124"/>
      <c r="D5" s="125"/>
    </row>
    <row r="6" spans="1:4" ht="16.5" thickBot="1" x14ac:dyDescent="0.3">
      <c r="A6" s="126" t="s">
        <v>686</v>
      </c>
      <c r="B6" s="127" t="s">
        <v>1</v>
      </c>
      <c r="C6" s="128" t="s">
        <v>2</v>
      </c>
      <c r="D6" s="129" t="s">
        <v>760</v>
      </c>
    </row>
    <row r="7" spans="1:4" ht="36" x14ac:dyDescent="0.25">
      <c r="A7" s="87">
        <v>1</v>
      </c>
      <c r="B7" s="149" t="s">
        <v>1113</v>
      </c>
      <c r="C7" s="133">
        <v>2189</v>
      </c>
      <c r="D7" s="134">
        <v>9850</v>
      </c>
    </row>
    <row r="8" spans="1:4" ht="18" x14ac:dyDescent="0.25">
      <c r="A8" s="87">
        <v>2</v>
      </c>
      <c r="B8" s="132" t="s">
        <v>1114</v>
      </c>
      <c r="C8" s="133">
        <v>569</v>
      </c>
      <c r="D8" s="134">
        <v>3164</v>
      </c>
    </row>
    <row r="9" spans="1:4" ht="18" x14ac:dyDescent="0.25">
      <c r="A9" s="87">
        <v>3</v>
      </c>
      <c r="B9" s="142" t="s">
        <v>1115</v>
      </c>
      <c r="C9" s="133">
        <v>289</v>
      </c>
      <c r="D9" s="134">
        <v>1391</v>
      </c>
    </row>
    <row r="10" spans="1:4" ht="18" x14ac:dyDescent="0.25">
      <c r="A10" s="87">
        <v>4</v>
      </c>
      <c r="B10" s="142" t="s">
        <v>1116</v>
      </c>
      <c r="C10" s="133">
        <v>33</v>
      </c>
      <c r="D10" s="134">
        <v>37</v>
      </c>
    </row>
    <row r="11" spans="1:4" ht="18" x14ac:dyDescent="0.25">
      <c r="A11" s="87">
        <v>5</v>
      </c>
      <c r="B11" s="142" t="s">
        <v>1117</v>
      </c>
      <c r="C11" s="133">
        <v>106</v>
      </c>
      <c r="D11" s="134">
        <v>220</v>
      </c>
    </row>
    <row r="12" spans="1:4" ht="18" x14ac:dyDescent="0.25">
      <c r="A12" s="87">
        <v>6</v>
      </c>
      <c r="B12" s="142" t="s">
        <v>1118</v>
      </c>
      <c r="C12" s="133">
        <v>160</v>
      </c>
      <c r="D12" s="134">
        <v>336</v>
      </c>
    </row>
    <row r="13" spans="1:4" ht="18" x14ac:dyDescent="0.25">
      <c r="A13" s="87">
        <v>7</v>
      </c>
      <c r="B13" s="138" t="s">
        <v>1119</v>
      </c>
      <c r="C13" s="136">
        <v>830</v>
      </c>
      <c r="D13" s="137">
        <v>2075</v>
      </c>
    </row>
    <row r="14" spans="1:4" ht="18" x14ac:dyDescent="0.25">
      <c r="A14" s="87">
        <v>8</v>
      </c>
      <c r="B14" s="142" t="s">
        <v>1120</v>
      </c>
      <c r="C14" s="133">
        <v>60</v>
      </c>
      <c r="D14" s="134">
        <v>90</v>
      </c>
    </row>
    <row r="15" spans="1:4" ht="18" x14ac:dyDescent="0.25">
      <c r="A15" s="87">
        <v>9</v>
      </c>
      <c r="B15" s="142" t="s">
        <v>1121</v>
      </c>
      <c r="C15" s="133">
        <v>350</v>
      </c>
      <c r="D15" s="134">
        <v>700</v>
      </c>
    </row>
    <row r="16" spans="1:4" ht="18" x14ac:dyDescent="0.25">
      <c r="A16" s="87">
        <v>10</v>
      </c>
      <c r="B16" s="142" t="s">
        <v>1122</v>
      </c>
      <c r="C16" s="133">
        <v>195</v>
      </c>
      <c r="D16" s="134">
        <v>331</v>
      </c>
    </row>
    <row r="17" spans="1:4" ht="18" x14ac:dyDescent="0.25">
      <c r="A17" s="87">
        <v>11</v>
      </c>
      <c r="B17" s="142" t="s">
        <v>1123</v>
      </c>
      <c r="C17" s="133">
        <v>285</v>
      </c>
      <c r="D17" s="134">
        <v>484</v>
      </c>
    </row>
    <row r="18" spans="1:4" ht="18" x14ac:dyDescent="0.25">
      <c r="A18" s="87">
        <v>12</v>
      </c>
      <c r="B18" s="138" t="s">
        <v>1124</v>
      </c>
      <c r="C18" s="136">
        <v>491</v>
      </c>
      <c r="D18" s="137">
        <v>884</v>
      </c>
    </row>
    <row r="19" spans="1:4" ht="18" x14ac:dyDescent="0.25">
      <c r="A19" s="87">
        <v>13</v>
      </c>
      <c r="B19" s="138" t="s">
        <v>1125</v>
      </c>
      <c r="C19" s="136">
        <v>45</v>
      </c>
      <c r="D19" s="137">
        <v>90</v>
      </c>
    </row>
    <row r="20" spans="1:4" ht="36" x14ac:dyDescent="0.25">
      <c r="A20" s="87">
        <v>14</v>
      </c>
      <c r="B20" s="135" t="s">
        <v>1126</v>
      </c>
      <c r="C20" s="136">
        <v>80</v>
      </c>
      <c r="D20" s="137">
        <v>120</v>
      </c>
    </row>
    <row r="21" spans="1:4" ht="18" x14ac:dyDescent="0.25">
      <c r="A21" s="87">
        <v>15</v>
      </c>
      <c r="B21" s="142" t="s">
        <v>1127</v>
      </c>
      <c r="C21" s="133">
        <v>118</v>
      </c>
      <c r="D21" s="134">
        <v>251</v>
      </c>
    </row>
    <row r="22" spans="1:4" ht="18" x14ac:dyDescent="0.25">
      <c r="A22" s="87">
        <v>16</v>
      </c>
      <c r="B22" s="142" t="s">
        <v>1128</v>
      </c>
      <c r="C22" s="133">
        <v>107</v>
      </c>
      <c r="D22" s="134">
        <v>168</v>
      </c>
    </row>
    <row r="23" spans="1:4" ht="18" x14ac:dyDescent="0.25">
      <c r="A23" s="87">
        <v>17</v>
      </c>
      <c r="B23" s="138" t="s">
        <v>1129</v>
      </c>
      <c r="C23" s="136">
        <v>168</v>
      </c>
      <c r="D23" s="137">
        <v>340</v>
      </c>
    </row>
    <row r="24" spans="1:4" ht="18" x14ac:dyDescent="0.25">
      <c r="A24" s="87">
        <v>18</v>
      </c>
      <c r="B24" s="138" t="s">
        <v>1130</v>
      </c>
      <c r="C24" s="136">
        <v>46</v>
      </c>
      <c r="D24" s="137">
        <v>95</v>
      </c>
    </row>
    <row r="25" spans="1:4" ht="18" x14ac:dyDescent="0.25">
      <c r="A25" s="87">
        <v>19</v>
      </c>
      <c r="B25" s="138" t="s">
        <v>1131</v>
      </c>
      <c r="C25" s="136">
        <v>90</v>
      </c>
      <c r="D25" s="137">
        <v>180</v>
      </c>
    </row>
    <row r="26" spans="1:4" ht="18" x14ac:dyDescent="0.25">
      <c r="A26" s="87">
        <v>20</v>
      </c>
      <c r="B26" s="138" t="s">
        <v>1132</v>
      </c>
      <c r="C26" s="136">
        <v>40</v>
      </c>
      <c r="D26" s="137">
        <v>130</v>
      </c>
    </row>
    <row r="27" spans="1:4" ht="18" x14ac:dyDescent="0.25">
      <c r="A27" s="87">
        <v>21</v>
      </c>
      <c r="B27" s="138" t="s">
        <v>1133</v>
      </c>
      <c r="C27" s="136">
        <v>50</v>
      </c>
      <c r="D27" s="137">
        <v>170</v>
      </c>
    </row>
    <row r="28" spans="1:4" ht="18" x14ac:dyDescent="0.25">
      <c r="A28" s="87">
        <v>22</v>
      </c>
      <c r="B28" s="138" t="s">
        <v>1134</v>
      </c>
      <c r="C28" s="136">
        <v>1473</v>
      </c>
      <c r="D28" s="137">
        <v>8163</v>
      </c>
    </row>
    <row r="29" spans="1:4" ht="36" x14ac:dyDescent="0.25">
      <c r="A29" s="87">
        <v>23</v>
      </c>
      <c r="B29" s="132" t="s">
        <v>1135</v>
      </c>
      <c r="C29" s="133">
        <v>340</v>
      </c>
      <c r="D29" s="134">
        <v>1440</v>
      </c>
    </row>
    <row r="30" spans="1:4" ht="18" x14ac:dyDescent="0.25">
      <c r="A30" s="87">
        <v>24</v>
      </c>
      <c r="B30" s="132" t="s">
        <v>1136</v>
      </c>
      <c r="C30" s="133">
        <v>820</v>
      </c>
      <c r="D30" s="133">
        <v>1864</v>
      </c>
    </row>
    <row r="31" spans="1:4" ht="18.75" x14ac:dyDescent="0.25">
      <c r="A31" s="87">
        <v>25</v>
      </c>
      <c r="B31" s="92" t="s">
        <v>1137</v>
      </c>
      <c r="C31" s="93">
        <v>32</v>
      </c>
      <c r="D31" s="94">
        <v>132</v>
      </c>
    </row>
    <row r="32" spans="1:4" ht="36" x14ac:dyDescent="0.25">
      <c r="A32" s="87">
        <v>26</v>
      </c>
      <c r="B32" s="135" t="s">
        <v>1138</v>
      </c>
      <c r="C32" s="136">
        <v>4400</v>
      </c>
      <c r="D32" s="137">
        <v>20700</v>
      </c>
    </row>
    <row r="33" spans="1:4" ht="18" x14ac:dyDescent="0.25">
      <c r="A33" s="87">
        <v>27</v>
      </c>
      <c r="B33" s="142" t="s">
        <v>1139</v>
      </c>
      <c r="C33" s="133">
        <v>457</v>
      </c>
      <c r="D33" s="134">
        <v>2171</v>
      </c>
    </row>
    <row r="34" spans="1:4" ht="18" x14ac:dyDescent="0.25">
      <c r="A34" s="87">
        <v>28</v>
      </c>
      <c r="B34" s="142" t="s">
        <v>1140</v>
      </c>
      <c r="C34" s="133">
        <v>200</v>
      </c>
      <c r="D34" s="134">
        <v>960</v>
      </c>
    </row>
    <row r="35" spans="1:4" ht="18" x14ac:dyDescent="0.25">
      <c r="A35" s="87">
        <v>29</v>
      </c>
      <c r="B35" s="142" t="s">
        <v>1141</v>
      </c>
      <c r="C35" s="133">
        <v>275</v>
      </c>
      <c r="D35" s="134">
        <v>825</v>
      </c>
    </row>
    <row r="36" spans="1:4" ht="18" x14ac:dyDescent="0.25">
      <c r="A36" s="87">
        <v>30</v>
      </c>
      <c r="B36" s="142" t="s">
        <v>1142</v>
      </c>
      <c r="C36" s="133">
        <v>71</v>
      </c>
      <c r="D36" s="134">
        <v>115</v>
      </c>
    </row>
    <row r="37" spans="1:4" ht="36" x14ac:dyDescent="0.25">
      <c r="A37" s="87">
        <v>31</v>
      </c>
      <c r="B37" s="132" t="s">
        <v>1143</v>
      </c>
      <c r="C37" s="133">
        <v>160</v>
      </c>
      <c r="D37" s="134">
        <v>256</v>
      </c>
    </row>
    <row r="38" spans="1:4" ht="18" x14ac:dyDescent="0.25">
      <c r="A38" s="87">
        <v>32</v>
      </c>
      <c r="B38" s="142" t="s">
        <v>1144</v>
      </c>
      <c r="C38" s="133">
        <v>40</v>
      </c>
      <c r="D38" s="134">
        <v>64</v>
      </c>
    </row>
    <row r="39" spans="1:4" ht="18" x14ac:dyDescent="0.25">
      <c r="A39" s="87">
        <v>33</v>
      </c>
      <c r="B39" s="142" t="s">
        <v>1145</v>
      </c>
      <c r="C39" s="133">
        <v>25</v>
      </c>
      <c r="D39" s="134">
        <v>50</v>
      </c>
    </row>
    <row r="40" spans="1:4" ht="18" x14ac:dyDescent="0.25">
      <c r="A40" s="87">
        <v>34</v>
      </c>
      <c r="B40" s="142" t="s">
        <v>1146</v>
      </c>
      <c r="C40" s="133">
        <v>784</v>
      </c>
      <c r="D40" s="134">
        <v>484</v>
      </c>
    </row>
    <row r="41" spans="1:4" ht="18" x14ac:dyDescent="0.25">
      <c r="A41" s="87">
        <v>35</v>
      </c>
      <c r="B41" s="142" t="s">
        <v>1147</v>
      </c>
      <c r="C41" s="133">
        <v>90</v>
      </c>
      <c r="D41" s="134">
        <v>180</v>
      </c>
    </row>
    <row r="42" spans="1:4" ht="18" x14ac:dyDescent="0.25">
      <c r="A42" s="87">
        <v>36</v>
      </c>
      <c r="B42" s="142" t="s">
        <v>1148</v>
      </c>
      <c r="C42" s="133">
        <v>581</v>
      </c>
      <c r="D42" s="134">
        <v>1546</v>
      </c>
    </row>
    <row r="43" spans="1:4" ht="18" x14ac:dyDescent="0.25">
      <c r="A43" s="87">
        <v>37</v>
      </c>
      <c r="B43" s="142" t="s">
        <v>1149</v>
      </c>
      <c r="C43" s="133">
        <v>103</v>
      </c>
      <c r="D43" s="134">
        <v>200</v>
      </c>
    </row>
    <row r="44" spans="1:4" ht="18" x14ac:dyDescent="0.25">
      <c r="A44" s="87">
        <v>38</v>
      </c>
      <c r="B44" s="142" t="s">
        <v>1150</v>
      </c>
      <c r="C44" s="133">
        <v>30</v>
      </c>
      <c r="D44" s="134">
        <v>54</v>
      </c>
    </row>
    <row r="45" spans="1:4" ht="18" x14ac:dyDescent="0.25">
      <c r="A45" s="87">
        <v>39</v>
      </c>
      <c r="B45" s="142" t="s">
        <v>1151</v>
      </c>
      <c r="C45" s="133">
        <v>50</v>
      </c>
      <c r="D45" s="134">
        <v>150</v>
      </c>
    </row>
    <row r="46" spans="1:4" ht="36" x14ac:dyDescent="0.25">
      <c r="A46" s="87">
        <v>40</v>
      </c>
      <c r="B46" s="132" t="s">
        <v>1152</v>
      </c>
      <c r="C46" s="133">
        <v>150</v>
      </c>
      <c r="D46" s="134">
        <v>500</v>
      </c>
    </row>
    <row r="47" spans="1:4" ht="18" x14ac:dyDescent="0.25">
      <c r="A47" s="87">
        <v>41</v>
      </c>
      <c r="B47" s="142" t="s">
        <v>1153</v>
      </c>
      <c r="C47" s="133">
        <v>620</v>
      </c>
      <c r="D47" s="134">
        <v>1364</v>
      </c>
    </row>
    <row r="48" spans="1:4" ht="36" x14ac:dyDescent="0.25">
      <c r="A48" s="87">
        <v>42</v>
      </c>
      <c r="B48" s="132" t="s">
        <v>1154</v>
      </c>
      <c r="C48" s="133">
        <v>175</v>
      </c>
      <c r="D48" s="134">
        <v>350</v>
      </c>
    </row>
    <row r="49" spans="1:4" ht="18" x14ac:dyDescent="0.25">
      <c r="A49" s="87">
        <v>43</v>
      </c>
      <c r="B49" s="142" t="s">
        <v>1155</v>
      </c>
      <c r="C49" s="133">
        <v>380</v>
      </c>
      <c r="D49" s="134">
        <v>950</v>
      </c>
    </row>
    <row r="50" spans="1:4" ht="18" x14ac:dyDescent="0.25">
      <c r="A50" s="87">
        <v>44</v>
      </c>
      <c r="B50" s="142" t="s">
        <v>1156</v>
      </c>
      <c r="C50" s="133">
        <v>412</v>
      </c>
      <c r="D50" s="134">
        <v>824</v>
      </c>
    </row>
    <row r="51" spans="1:4" ht="18" x14ac:dyDescent="0.25">
      <c r="A51" s="87">
        <v>45</v>
      </c>
      <c r="B51" s="91" t="s">
        <v>1157</v>
      </c>
      <c r="C51" s="89">
        <v>1200</v>
      </c>
      <c r="D51" s="90">
        <v>1800</v>
      </c>
    </row>
    <row r="52" spans="1:4" ht="18.75" x14ac:dyDescent="0.25">
      <c r="A52" s="87">
        <v>46</v>
      </c>
      <c r="B52" s="130" t="s">
        <v>1158</v>
      </c>
      <c r="C52" s="102">
        <v>22</v>
      </c>
      <c r="D52" s="103">
        <v>80</v>
      </c>
    </row>
    <row r="53" spans="1:4" ht="18" x14ac:dyDescent="0.25">
      <c r="A53" s="87">
        <v>47</v>
      </c>
      <c r="B53" s="95" t="s">
        <v>1159</v>
      </c>
      <c r="C53" s="105">
        <v>60</v>
      </c>
      <c r="D53" s="106">
        <v>120</v>
      </c>
    </row>
    <row r="54" spans="1:4" ht="18" x14ac:dyDescent="0.25">
      <c r="A54" s="87">
        <v>48</v>
      </c>
      <c r="B54" s="95" t="s">
        <v>1160</v>
      </c>
      <c r="C54" s="105">
        <v>75</v>
      </c>
      <c r="D54" s="106">
        <v>112</v>
      </c>
    </row>
    <row r="55" spans="1:4" ht="18" x14ac:dyDescent="0.25">
      <c r="A55" s="87">
        <v>49</v>
      </c>
      <c r="B55" s="91" t="s">
        <v>1161</v>
      </c>
      <c r="C55" s="89">
        <v>54</v>
      </c>
      <c r="D55" s="90">
        <v>157</v>
      </c>
    </row>
    <row r="56" spans="1:4" ht="18" x14ac:dyDescent="0.25">
      <c r="A56" s="87">
        <v>50</v>
      </c>
      <c r="B56" s="91" t="s">
        <v>1162</v>
      </c>
      <c r="C56" s="89">
        <v>30</v>
      </c>
      <c r="D56" s="90">
        <v>45</v>
      </c>
    </row>
    <row r="57" spans="1:4" ht="18" x14ac:dyDescent="0.25">
      <c r="A57" s="87">
        <v>51</v>
      </c>
      <c r="B57" s="91" t="s">
        <v>1163</v>
      </c>
      <c r="C57" s="89">
        <v>50</v>
      </c>
      <c r="D57" s="90">
        <v>80</v>
      </c>
    </row>
    <row r="58" spans="1:4" ht="54" x14ac:dyDescent="0.25">
      <c r="A58" s="87">
        <v>52</v>
      </c>
      <c r="B58" s="88" t="s">
        <v>1164</v>
      </c>
      <c r="C58" s="89">
        <v>70</v>
      </c>
      <c r="D58" s="90">
        <v>112</v>
      </c>
    </row>
    <row r="59" spans="1:4" ht="18" x14ac:dyDescent="0.25">
      <c r="A59" s="87">
        <v>53</v>
      </c>
      <c r="B59" s="88" t="s">
        <v>1165</v>
      </c>
      <c r="C59" s="89">
        <v>15</v>
      </c>
      <c r="D59" s="90">
        <v>24</v>
      </c>
    </row>
    <row r="60" spans="1:4" ht="18" x14ac:dyDescent="0.25">
      <c r="A60" s="87">
        <v>54</v>
      </c>
      <c r="B60" s="91" t="s">
        <v>1166</v>
      </c>
      <c r="C60" s="89">
        <v>104</v>
      </c>
      <c r="D60" s="90">
        <v>171</v>
      </c>
    </row>
    <row r="61" spans="1:4" ht="36" x14ac:dyDescent="0.25">
      <c r="A61" s="87">
        <v>55</v>
      </c>
      <c r="B61" s="88" t="s">
        <v>1167</v>
      </c>
      <c r="C61" s="89">
        <v>98</v>
      </c>
      <c r="D61" s="90">
        <v>119</v>
      </c>
    </row>
    <row r="62" spans="1:4" ht="18.75" x14ac:dyDescent="0.25">
      <c r="A62" s="87">
        <v>56</v>
      </c>
      <c r="B62" s="92" t="s">
        <v>1168</v>
      </c>
      <c r="C62" s="93">
        <v>102</v>
      </c>
      <c r="D62" s="94">
        <v>1000</v>
      </c>
    </row>
    <row r="63" spans="1:4" ht="18" x14ac:dyDescent="0.25">
      <c r="A63" s="87">
        <v>57</v>
      </c>
      <c r="B63" s="132" t="s">
        <v>1169</v>
      </c>
      <c r="C63" s="133">
        <v>300</v>
      </c>
      <c r="D63" s="134">
        <v>1500</v>
      </c>
    </row>
    <row r="64" spans="1:4" ht="18" x14ac:dyDescent="0.25">
      <c r="A64" s="87">
        <v>58</v>
      </c>
      <c r="B64" s="132" t="s">
        <v>1170</v>
      </c>
      <c r="C64" s="133">
        <v>270</v>
      </c>
      <c r="D64" s="134">
        <v>1620</v>
      </c>
    </row>
    <row r="65" spans="1:4" ht="18" x14ac:dyDescent="0.25">
      <c r="A65" s="87">
        <v>59</v>
      </c>
      <c r="B65" s="138" t="s">
        <v>1171</v>
      </c>
      <c r="C65" s="136">
        <v>80</v>
      </c>
      <c r="D65" s="137">
        <v>240</v>
      </c>
    </row>
    <row r="66" spans="1:4" ht="18" x14ac:dyDescent="0.25">
      <c r="A66" s="87">
        <v>60</v>
      </c>
      <c r="B66" s="138" t="s">
        <v>1172</v>
      </c>
      <c r="C66" s="136">
        <v>25</v>
      </c>
      <c r="D66" s="137">
        <v>330</v>
      </c>
    </row>
    <row r="67" spans="1:4" ht="18" x14ac:dyDescent="0.25">
      <c r="A67" s="87">
        <v>61</v>
      </c>
      <c r="B67" s="138" t="s">
        <v>1173</v>
      </c>
      <c r="C67" s="136">
        <v>380</v>
      </c>
      <c r="D67" s="137">
        <v>1520</v>
      </c>
    </row>
    <row r="68" spans="1:4" ht="18" x14ac:dyDescent="0.25">
      <c r="A68" s="87">
        <v>62</v>
      </c>
      <c r="B68" s="138" t="s">
        <v>1174</v>
      </c>
      <c r="C68" s="139">
        <v>510</v>
      </c>
      <c r="D68" s="140">
        <v>765</v>
      </c>
    </row>
    <row r="69" spans="1:4" ht="18" x14ac:dyDescent="0.25">
      <c r="A69" s="87">
        <v>63</v>
      </c>
      <c r="B69" s="142" t="s">
        <v>1175</v>
      </c>
      <c r="C69" s="133">
        <v>802</v>
      </c>
      <c r="D69" s="134">
        <v>2435</v>
      </c>
    </row>
    <row r="70" spans="1:4" ht="18" x14ac:dyDescent="0.25">
      <c r="A70" s="87">
        <v>64</v>
      </c>
      <c r="B70" s="142" t="s">
        <v>1176</v>
      </c>
      <c r="C70" s="133">
        <v>318</v>
      </c>
      <c r="D70" s="134">
        <v>540</v>
      </c>
    </row>
    <row r="71" spans="1:4" ht="36" x14ac:dyDescent="0.25">
      <c r="A71" s="87">
        <v>65</v>
      </c>
      <c r="B71" s="135" t="s">
        <v>1177</v>
      </c>
      <c r="C71" s="136">
        <v>500</v>
      </c>
      <c r="D71" s="137">
        <v>750</v>
      </c>
    </row>
    <row r="72" spans="1:4" ht="18" x14ac:dyDescent="0.25">
      <c r="A72" s="87">
        <v>66</v>
      </c>
      <c r="B72" s="138" t="s">
        <v>1178</v>
      </c>
      <c r="C72" s="136">
        <v>570</v>
      </c>
      <c r="D72" s="137">
        <v>1425</v>
      </c>
    </row>
    <row r="73" spans="1:4" ht="18.75" x14ac:dyDescent="0.25">
      <c r="A73" s="87">
        <v>67</v>
      </c>
      <c r="B73" s="98" t="s">
        <v>1179</v>
      </c>
      <c r="C73" s="102">
        <v>14</v>
      </c>
      <c r="D73" s="103">
        <v>21</v>
      </c>
    </row>
    <row r="74" spans="1:4" ht="18" x14ac:dyDescent="0.25">
      <c r="A74" s="87">
        <v>68</v>
      </c>
      <c r="B74" s="91" t="s">
        <v>1180</v>
      </c>
      <c r="C74" s="89">
        <v>520</v>
      </c>
      <c r="D74" s="90">
        <v>962</v>
      </c>
    </row>
    <row r="75" spans="1:4" ht="36" x14ac:dyDescent="0.25">
      <c r="A75" s="87">
        <v>69</v>
      </c>
      <c r="B75" s="88" t="s">
        <v>1181</v>
      </c>
      <c r="C75" s="89">
        <v>35</v>
      </c>
      <c r="D75" s="90">
        <v>70</v>
      </c>
    </row>
    <row r="76" spans="1:4" ht="36" x14ac:dyDescent="0.25">
      <c r="A76" s="87">
        <v>70</v>
      </c>
      <c r="B76" s="88" t="s">
        <v>1182</v>
      </c>
      <c r="C76" s="89">
        <v>247</v>
      </c>
      <c r="D76" s="90">
        <v>972</v>
      </c>
    </row>
    <row r="77" spans="1:4" ht="18.75" x14ac:dyDescent="0.25">
      <c r="A77" s="87">
        <v>71</v>
      </c>
      <c r="B77" s="92" t="s">
        <v>1183</v>
      </c>
      <c r="C77" s="93">
        <v>102</v>
      </c>
      <c r="D77" s="94">
        <v>1000</v>
      </c>
    </row>
    <row r="78" spans="1:4" ht="36" x14ac:dyDescent="0.25">
      <c r="A78" s="87">
        <v>72</v>
      </c>
      <c r="B78" s="88" t="s">
        <v>1184</v>
      </c>
      <c r="C78" s="89">
        <v>260</v>
      </c>
      <c r="D78" s="90">
        <v>468</v>
      </c>
    </row>
    <row r="79" spans="1:4" ht="36" x14ac:dyDescent="0.25">
      <c r="A79" s="87">
        <v>73</v>
      </c>
      <c r="B79" s="88" t="s">
        <v>1185</v>
      </c>
      <c r="C79" s="89">
        <v>260</v>
      </c>
      <c r="D79" s="90">
        <v>520</v>
      </c>
    </row>
    <row r="80" spans="1:4" ht="18" x14ac:dyDescent="0.25">
      <c r="A80" s="87">
        <v>74</v>
      </c>
      <c r="B80" s="88" t="s">
        <v>1186</v>
      </c>
      <c r="C80" s="89">
        <v>72</v>
      </c>
      <c r="D80" s="90">
        <v>144</v>
      </c>
    </row>
    <row r="81" spans="1:4" ht="18" x14ac:dyDescent="0.25">
      <c r="A81" s="87">
        <v>75</v>
      </c>
      <c r="B81" s="88" t="s">
        <v>1187</v>
      </c>
      <c r="C81" s="89">
        <v>60</v>
      </c>
      <c r="D81" s="90">
        <v>120</v>
      </c>
    </row>
    <row r="82" spans="1:4" ht="18" x14ac:dyDescent="0.25">
      <c r="A82" s="87">
        <v>76</v>
      </c>
      <c r="B82" s="91" t="s">
        <v>1188</v>
      </c>
      <c r="C82" s="89">
        <v>350</v>
      </c>
      <c r="D82" s="90">
        <v>560</v>
      </c>
    </row>
    <row r="83" spans="1:4" ht="18" x14ac:dyDescent="0.25">
      <c r="A83" s="87">
        <v>77</v>
      </c>
      <c r="B83" s="91" t="s">
        <v>1189</v>
      </c>
      <c r="C83" s="89">
        <v>712</v>
      </c>
      <c r="D83" s="90">
        <v>3197</v>
      </c>
    </row>
    <row r="84" spans="1:4" ht="18" x14ac:dyDescent="0.25">
      <c r="A84" s="87">
        <v>78</v>
      </c>
      <c r="B84" s="91" t="s">
        <v>1190</v>
      </c>
      <c r="C84" s="89">
        <v>90</v>
      </c>
      <c r="D84" s="90">
        <v>162</v>
      </c>
    </row>
    <row r="85" spans="1:4" ht="18" x14ac:dyDescent="0.25">
      <c r="A85" s="87">
        <v>79</v>
      </c>
      <c r="B85" s="91" t="s">
        <v>1191</v>
      </c>
      <c r="C85" s="89">
        <v>152</v>
      </c>
      <c r="D85" s="90">
        <v>908</v>
      </c>
    </row>
    <row r="86" spans="1:4" ht="18" x14ac:dyDescent="0.25">
      <c r="A86" s="87">
        <v>80</v>
      </c>
      <c r="B86" s="91" t="s">
        <v>1192</v>
      </c>
      <c r="C86" s="89">
        <v>430</v>
      </c>
      <c r="D86" s="90">
        <v>860</v>
      </c>
    </row>
    <row r="87" spans="1:4" ht="18" x14ac:dyDescent="0.25">
      <c r="A87" s="87">
        <v>81</v>
      </c>
      <c r="B87" s="88" t="s">
        <v>1193</v>
      </c>
      <c r="C87" s="89">
        <v>52</v>
      </c>
      <c r="D87" s="90">
        <v>120</v>
      </c>
    </row>
    <row r="88" spans="1:4" ht="18" x14ac:dyDescent="0.25">
      <c r="A88" s="87">
        <v>82</v>
      </c>
      <c r="B88" s="91" t="s">
        <v>1194</v>
      </c>
      <c r="C88" s="89">
        <v>322</v>
      </c>
      <c r="D88" s="90">
        <v>1000</v>
      </c>
    </row>
    <row r="89" spans="1:4" ht="18" x14ac:dyDescent="0.25">
      <c r="A89" s="87">
        <v>83</v>
      </c>
      <c r="B89" s="88" t="s">
        <v>1195</v>
      </c>
      <c r="C89" s="89">
        <v>240</v>
      </c>
      <c r="D89" s="90">
        <v>600</v>
      </c>
    </row>
    <row r="90" spans="1:4" ht="36" x14ac:dyDescent="0.25">
      <c r="A90" s="87">
        <v>84</v>
      </c>
      <c r="B90" s="88" t="s">
        <v>1196</v>
      </c>
      <c r="C90" s="89">
        <v>730</v>
      </c>
      <c r="D90" s="90">
        <v>1095</v>
      </c>
    </row>
    <row r="91" spans="1:4" ht="18" x14ac:dyDescent="0.25">
      <c r="A91" s="87">
        <v>85</v>
      </c>
      <c r="B91" s="142" t="s">
        <v>1197</v>
      </c>
      <c r="C91" s="133">
        <v>60</v>
      </c>
      <c r="D91" s="134">
        <v>120</v>
      </c>
    </row>
    <row r="92" spans="1:4" ht="18" x14ac:dyDescent="0.25">
      <c r="A92" s="87">
        <v>86</v>
      </c>
      <c r="B92" s="138" t="s">
        <v>1198</v>
      </c>
      <c r="C92" s="136">
        <v>80</v>
      </c>
      <c r="D92" s="137">
        <v>112</v>
      </c>
    </row>
    <row r="93" spans="1:4" ht="18" x14ac:dyDescent="0.25">
      <c r="A93" s="87">
        <v>87</v>
      </c>
      <c r="B93" s="138" t="s">
        <v>1199</v>
      </c>
      <c r="C93" s="136">
        <v>260</v>
      </c>
      <c r="D93" s="137">
        <v>468</v>
      </c>
    </row>
    <row r="94" spans="1:4" ht="36.75" x14ac:dyDescent="0.25">
      <c r="A94" s="87">
        <v>88</v>
      </c>
      <c r="B94" s="132" t="s">
        <v>1200</v>
      </c>
      <c r="C94" s="133">
        <v>50</v>
      </c>
      <c r="D94" s="134">
        <v>130</v>
      </c>
    </row>
    <row r="95" spans="1:4" ht="18" x14ac:dyDescent="0.25">
      <c r="A95" s="87">
        <v>89</v>
      </c>
      <c r="B95" s="142" t="s">
        <v>1201</v>
      </c>
      <c r="C95" s="133">
        <v>80</v>
      </c>
      <c r="D95" s="134">
        <v>320</v>
      </c>
    </row>
    <row r="96" spans="1:4" ht="36" x14ac:dyDescent="0.25">
      <c r="A96" s="87">
        <v>90</v>
      </c>
      <c r="B96" s="132" t="s">
        <v>1202</v>
      </c>
      <c r="C96" s="133">
        <v>580</v>
      </c>
      <c r="D96" s="134">
        <v>1450</v>
      </c>
    </row>
    <row r="97" spans="1:4" ht="18" x14ac:dyDescent="0.25">
      <c r="A97" s="87">
        <v>91</v>
      </c>
      <c r="B97" s="135" t="s">
        <v>1203</v>
      </c>
      <c r="C97" s="136">
        <v>45</v>
      </c>
      <c r="D97" s="137">
        <v>225</v>
      </c>
    </row>
    <row r="98" spans="1:4" ht="36" x14ac:dyDescent="0.25">
      <c r="A98" s="87">
        <v>92</v>
      </c>
      <c r="B98" s="135" t="s">
        <v>1204</v>
      </c>
      <c r="C98" s="136">
        <v>100</v>
      </c>
      <c r="D98" s="137">
        <v>300</v>
      </c>
    </row>
    <row r="99" spans="1:4" ht="36" x14ac:dyDescent="0.25">
      <c r="A99" s="87">
        <v>93</v>
      </c>
      <c r="B99" s="143" t="s">
        <v>1205</v>
      </c>
      <c r="C99" s="144">
        <v>20</v>
      </c>
      <c r="D99" s="145">
        <v>300</v>
      </c>
    </row>
    <row r="100" spans="1:4" ht="18" x14ac:dyDescent="0.25">
      <c r="A100" s="87">
        <v>94</v>
      </c>
      <c r="B100" s="142" t="s">
        <v>1206</v>
      </c>
      <c r="C100" s="133">
        <v>226</v>
      </c>
      <c r="D100" s="134">
        <v>673</v>
      </c>
    </row>
    <row r="101" spans="1:4" ht="18" x14ac:dyDescent="0.25">
      <c r="A101" s="87">
        <v>95</v>
      </c>
      <c r="B101" s="142" t="s">
        <v>1207</v>
      </c>
      <c r="C101" s="133">
        <v>500</v>
      </c>
      <c r="D101" s="134">
        <v>1030</v>
      </c>
    </row>
    <row r="102" spans="1:4" ht="18" x14ac:dyDescent="0.25">
      <c r="A102" s="87">
        <v>96</v>
      </c>
      <c r="B102" s="142" t="s">
        <v>1208</v>
      </c>
      <c r="C102" s="133">
        <v>649</v>
      </c>
      <c r="D102" s="134">
        <v>1430</v>
      </c>
    </row>
    <row r="103" spans="1:4" ht="18" x14ac:dyDescent="0.25">
      <c r="A103" s="87">
        <v>97</v>
      </c>
      <c r="B103" s="142" t="s">
        <v>1209</v>
      </c>
      <c r="C103" s="133">
        <v>564</v>
      </c>
      <c r="D103" s="134">
        <v>2940</v>
      </c>
    </row>
    <row r="104" spans="1:4" ht="18" x14ac:dyDescent="0.25">
      <c r="A104" s="87">
        <v>98</v>
      </c>
      <c r="B104" s="142" t="s">
        <v>1210</v>
      </c>
      <c r="C104" s="133">
        <v>1168</v>
      </c>
      <c r="D104" s="134">
        <v>5430</v>
      </c>
    </row>
    <row r="105" spans="1:4" ht="18" x14ac:dyDescent="0.25">
      <c r="A105" s="87">
        <v>99</v>
      </c>
      <c r="B105" s="91" t="s">
        <v>1211</v>
      </c>
      <c r="C105" s="89">
        <v>127</v>
      </c>
      <c r="D105" s="90">
        <v>233</v>
      </c>
    </row>
    <row r="106" spans="1:4" ht="18" x14ac:dyDescent="0.25">
      <c r="A106" s="87">
        <v>100</v>
      </c>
      <c r="B106" s="91" t="s">
        <v>1212</v>
      </c>
      <c r="C106" s="89">
        <v>24</v>
      </c>
      <c r="D106" s="90">
        <v>423</v>
      </c>
    </row>
    <row r="107" spans="1:4" ht="18" x14ac:dyDescent="0.25">
      <c r="A107" s="87">
        <v>101</v>
      </c>
      <c r="B107" s="91" t="s">
        <v>1213</v>
      </c>
      <c r="C107" s="89">
        <v>565</v>
      </c>
      <c r="D107" s="90">
        <v>1718</v>
      </c>
    </row>
    <row r="108" spans="1:4" ht="37.5" x14ac:dyDescent="0.25">
      <c r="A108" s="87">
        <v>102</v>
      </c>
      <c r="B108" s="92" t="s">
        <v>1214</v>
      </c>
      <c r="C108" s="93">
        <v>11</v>
      </c>
      <c r="D108" s="94">
        <v>31</v>
      </c>
    </row>
    <row r="109" spans="1:4" ht="18" x14ac:dyDescent="0.25">
      <c r="A109" s="87">
        <v>103</v>
      </c>
      <c r="B109" s="88" t="s">
        <v>1215</v>
      </c>
      <c r="C109" s="89">
        <v>70</v>
      </c>
      <c r="D109" s="90">
        <v>280</v>
      </c>
    </row>
    <row r="110" spans="1:4" ht="18" x14ac:dyDescent="0.25">
      <c r="A110" s="87">
        <v>104</v>
      </c>
      <c r="B110" s="91" t="s">
        <v>1216</v>
      </c>
      <c r="C110" s="89">
        <v>579</v>
      </c>
      <c r="D110" s="90">
        <v>2042</v>
      </c>
    </row>
    <row r="111" spans="1:4" ht="17.25" customHeight="1" x14ac:dyDescent="0.25">
      <c r="A111" s="87">
        <v>105</v>
      </c>
      <c r="B111" s="95" t="s">
        <v>1217</v>
      </c>
      <c r="C111" s="96">
        <v>469</v>
      </c>
      <c r="D111" s="97">
        <v>730</v>
      </c>
    </row>
    <row r="112" spans="1:4" ht="17.25" customHeight="1" x14ac:dyDescent="0.25">
      <c r="A112" s="87">
        <v>106</v>
      </c>
      <c r="B112" s="95" t="s">
        <v>1218</v>
      </c>
      <c r="C112" s="96">
        <v>180</v>
      </c>
      <c r="D112" s="97">
        <v>280</v>
      </c>
    </row>
    <row r="113" spans="1:4" ht="18" x14ac:dyDescent="0.25">
      <c r="A113" s="87">
        <v>107</v>
      </c>
      <c r="B113" s="95" t="s">
        <v>1468</v>
      </c>
      <c r="C113" s="96">
        <v>120</v>
      </c>
      <c r="D113" s="97">
        <v>240</v>
      </c>
    </row>
    <row r="114" spans="1:4" ht="18" x14ac:dyDescent="0.25">
      <c r="A114" s="87">
        <v>108</v>
      </c>
      <c r="B114" s="91" t="s">
        <v>1219</v>
      </c>
      <c r="C114" s="89">
        <v>512</v>
      </c>
      <c r="D114" s="90">
        <v>2560</v>
      </c>
    </row>
    <row r="115" spans="1:4" ht="36" x14ac:dyDescent="0.25">
      <c r="A115" s="87">
        <v>109</v>
      </c>
      <c r="B115" s="132" t="s">
        <v>1220</v>
      </c>
      <c r="C115" s="133">
        <v>900</v>
      </c>
      <c r="D115" s="134">
        <v>3550</v>
      </c>
    </row>
    <row r="116" spans="1:4" ht="18" x14ac:dyDescent="0.25">
      <c r="A116" s="87">
        <v>110</v>
      </c>
      <c r="B116" s="142" t="s">
        <v>1221</v>
      </c>
      <c r="C116" s="133">
        <v>900</v>
      </c>
      <c r="D116" s="134">
        <v>1350</v>
      </c>
    </row>
    <row r="117" spans="1:4" ht="36" x14ac:dyDescent="0.25">
      <c r="A117" s="87">
        <v>111</v>
      </c>
      <c r="B117" s="135" t="s">
        <v>1222</v>
      </c>
      <c r="C117" s="136">
        <v>640</v>
      </c>
      <c r="D117" s="137">
        <v>1570</v>
      </c>
    </row>
    <row r="118" spans="1:4" ht="36" x14ac:dyDescent="0.25">
      <c r="A118" s="87">
        <v>112</v>
      </c>
      <c r="B118" s="101" t="s">
        <v>1223</v>
      </c>
      <c r="C118" s="96">
        <v>55</v>
      </c>
      <c r="D118" s="97">
        <v>165</v>
      </c>
    </row>
    <row r="119" spans="1:4" ht="18.75" x14ac:dyDescent="0.25">
      <c r="A119" s="87">
        <v>113</v>
      </c>
      <c r="B119" s="130" t="s">
        <v>1224</v>
      </c>
      <c r="C119" s="102">
        <v>27</v>
      </c>
      <c r="D119" s="103">
        <v>107</v>
      </c>
    </row>
    <row r="120" spans="1:4" ht="18" x14ac:dyDescent="0.25">
      <c r="A120" s="87">
        <v>114</v>
      </c>
      <c r="B120" s="101" t="s">
        <v>1225</v>
      </c>
      <c r="C120" s="105">
        <v>150</v>
      </c>
      <c r="D120" s="106">
        <v>370</v>
      </c>
    </row>
    <row r="121" spans="1:4" ht="18" x14ac:dyDescent="0.25">
      <c r="A121" s="87">
        <v>115</v>
      </c>
      <c r="B121" s="101" t="s">
        <v>1226</v>
      </c>
      <c r="C121" s="105">
        <v>20</v>
      </c>
      <c r="D121" s="106">
        <v>200</v>
      </c>
    </row>
    <row r="122" spans="1:4" ht="18" x14ac:dyDescent="0.25">
      <c r="A122" s="87">
        <v>116</v>
      </c>
      <c r="B122" s="95" t="s">
        <v>1227</v>
      </c>
      <c r="C122" s="105">
        <v>505</v>
      </c>
      <c r="D122" s="106">
        <v>1165</v>
      </c>
    </row>
    <row r="123" spans="1:4" ht="18" x14ac:dyDescent="0.25">
      <c r="A123" s="87">
        <v>117</v>
      </c>
      <c r="B123" s="95" t="s">
        <v>1228</v>
      </c>
      <c r="C123" s="105">
        <v>65</v>
      </c>
      <c r="D123" s="106">
        <v>130</v>
      </c>
    </row>
    <row r="124" spans="1:4" ht="18" x14ac:dyDescent="0.25">
      <c r="A124" s="87">
        <v>118</v>
      </c>
      <c r="B124" s="91" t="s">
        <v>1229</v>
      </c>
      <c r="C124" s="89">
        <v>250</v>
      </c>
      <c r="D124" s="90">
        <v>370</v>
      </c>
    </row>
    <row r="125" spans="1:4" ht="37.5" x14ac:dyDescent="0.25">
      <c r="A125" s="87">
        <v>119</v>
      </c>
      <c r="B125" s="98" t="s">
        <v>1230</v>
      </c>
      <c r="C125" s="93">
        <v>406</v>
      </c>
      <c r="D125" s="94">
        <v>820</v>
      </c>
    </row>
    <row r="126" spans="1:4" ht="37.5" x14ac:dyDescent="0.25">
      <c r="A126" s="87">
        <v>120</v>
      </c>
      <c r="B126" s="98" t="s">
        <v>1231</v>
      </c>
      <c r="C126" s="99">
        <v>454</v>
      </c>
      <c r="D126" s="100">
        <v>900</v>
      </c>
    </row>
    <row r="127" spans="1:4" ht="18" x14ac:dyDescent="0.25">
      <c r="A127" s="87">
        <v>121</v>
      </c>
      <c r="B127" s="91" t="s">
        <v>1232</v>
      </c>
      <c r="C127" s="89">
        <v>173</v>
      </c>
      <c r="D127" s="90">
        <v>300</v>
      </c>
    </row>
    <row r="128" spans="1:4" ht="36" x14ac:dyDescent="0.25">
      <c r="A128" s="87">
        <v>122</v>
      </c>
      <c r="B128" s="88" t="s">
        <v>1233</v>
      </c>
      <c r="C128" s="89">
        <v>50</v>
      </c>
      <c r="D128" s="90">
        <v>150</v>
      </c>
    </row>
    <row r="129" spans="1:4" ht="18" x14ac:dyDescent="0.25">
      <c r="A129" s="87">
        <v>123</v>
      </c>
      <c r="B129" s="95" t="s">
        <v>1234</v>
      </c>
      <c r="C129" s="96">
        <v>788</v>
      </c>
      <c r="D129" s="97">
        <v>4709</v>
      </c>
    </row>
    <row r="130" spans="1:4" ht="18" x14ac:dyDescent="0.25">
      <c r="A130" s="87">
        <v>124</v>
      </c>
      <c r="B130" s="91" t="s">
        <v>1235</v>
      </c>
      <c r="C130" s="89">
        <v>113</v>
      </c>
      <c r="D130" s="90">
        <v>502</v>
      </c>
    </row>
    <row r="131" spans="1:4" ht="36" x14ac:dyDescent="0.25">
      <c r="A131" s="87">
        <v>125</v>
      </c>
      <c r="B131" s="88" t="s">
        <v>1236</v>
      </c>
      <c r="C131" s="89">
        <v>130</v>
      </c>
      <c r="D131" s="90">
        <v>130</v>
      </c>
    </row>
    <row r="132" spans="1:4" ht="18" x14ac:dyDescent="0.25">
      <c r="A132" s="87">
        <v>126</v>
      </c>
      <c r="B132" s="91" t="s">
        <v>1237</v>
      </c>
      <c r="C132" s="89">
        <v>150</v>
      </c>
      <c r="D132" s="90">
        <v>156</v>
      </c>
    </row>
    <row r="133" spans="1:4" ht="36" x14ac:dyDescent="0.25">
      <c r="A133" s="87">
        <v>127</v>
      </c>
      <c r="B133" s="101" t="s">
        <v>1238</v>
      </c>
      <c r="C133" s="96">
        <v>1710</v>
      </c>
      <c r="D133" s="97">
        <v>3800</v>
      </c>
    </row>
    <row r="134" spans="1:4" ht="18" x14ac:dyDescent="0.25">
      <c r="A134" s="87">
        <v>128</v>
      </c>
      <c r="B134" s="95" t="s">
        <v>1239</v>
      </c>
      <c r="C134" s="96">
        <v>650</v>
      </c>
      <c r="D134" s="97">
        <v>975</v>
      </c>
    </row>
    <row r="135" spans="1:4" ht="18.75" x14ac:dyDescent="0.25">
      <c r="A135" s="87">
        <v>129</v>
      </c>
      <c r="B135" s="130" t="s">
        <v>1240</v>
      </c>
      <c r="C135" s="102">
        <v>25</v>
      </c>
      <c r="D135" s="103">
        <v>50</v>
      </c>
    </row>
    <row r="136" spans="1:4" ht="18" x14ac:dyDescent="0.25">
      <c r="A136" s="87">
        <v>130</v>
      </c>
      <c r="B136" s="91" t="s">
        <v>1241</v>
      </c>
      <c r="C136" s="89">
        <v>100</v>
      </c>
      <c r="D136" s="90">
        <v>250</v>
      </c>
    </row>
    <row r="137" spans="1:4" ht="36" x14ac:dyDescent="0.25">
      <c r="A137" s="87">
        <v>131</v>
      </c>
      <c r="B137" s="135" t="s">
        <v>1242</v>
      </c>
      <c r="C137" s="136">
        <v>3250</v>
      </c>
      <c r="D137" s="137">
        <v>27350</v>
      </c>
    </row>
    <row r="138" spans="1:4" ht="36" x14ac:dyDescent="0.25">
      <c r="A138" s="87">
        <v>132</v>
      </c>
      <c r="B138" s="135" t="s">
        <v>1243</v>
      </c>
      <c r="C138" s="136">
        <v>500</v>
      </c>
      <c r="D138" s="137">
        <v>2200</v>
      </c>
    </row>
    <row r="139" spans="1:4" ht="18.75" x14ac:dyDescent="0.25">
      <c r="A139" s="87">
        <v>133</v>
      </c>
      <c r="B139" s="98" t="s">
        <v>1244</v>
      </c>
      <c r="C139" s="102">
        <v>24</v>
      </c>
      <c r="D139" s="103">
        <v>56</v>
      </c>
    </row>
    <row r="140" spans="1:4" ht="18" x14ac:dyDescent="0.25">
      <c r="A140" s="87">
        <v>134</v>
      </c>
      <c r="B140" s="91" t="s">
        <v>1245</v>
      </c>
      <c r="C140" s="89">
        <v>125</v>
      </c>
      <c r="D140" s="90">
        <v>185</v>
      </c>
    </row>
    <row r="141" spans="1:4" ht="18" x14ac:dyDescent="0.25">
      <c r="A141" s="87">
        <v>135</v>
      </c>
      <c r="B141" s="91" t="s">
        <v>1246</v>
      </c>
      <c r="C141" s="89">
        <v>150</v>
      </c>
      <c r="D141" s="90">
        <v>300</v>
      </c>
    </row>
    <row r="142" spans="1:4" ht="36" x14ac:dyDescent="0.25">
      <c r="A142" s="87">
        <v>136</v>
      </c>
      <c r="B142" s="88" t="s">
        <v>1247</v>
      </c>
      <c r="C142" s="89">
        <v>40</v>
      </c>
      <c r="D142" s="90">
        <v>80</v>
      </c>
    </row>
    <row r="143" spans="1:4" ht="18" x14ac:dyDescent="0.25">
      <c r="A143" s="87">
        <v>137</v>
      </c>
      <c r="B143" s="91" t="s">
        <v>1248</v>
      </c>
      <c r="C143" s="89">
        <v>171</v>
      </c>
      <c r="D143" s="90">
        <v>508</v>
      </c>
    </row>
    <row r="144" spans="1:4" ht="18" x14ac:dyDescent="0.25">
      <c r="A144" s="87">
        <v>138</v>
      </c>
      <c r="B144" s="91" t="s">
        <v>1249</v>
      </c>
      <c r="C144" s="89">
        <v>260</v>
      </c>
      <c r="D144" s="90">
        <v>416</v>
      </c>
    </row>
    <row r="145" spans="1:4" ht="18" x14ac:dyDescent="0.25">
      <c r="A145" s="87">
        <v>139</v>
      </c>
      <c r="B145" s="91" t="s">
        <v>1250</v>
      </c>
      <c r="C145" s="89">
        <v>320</v>
      </c>
      <c r="D145" s="90">
        <v>640</v>
      </c>
    </row>
    <row r="146" spans="1:4" ht="18" x14ac:dyDescent="0.25">
      <c r="A146" s="87">
        <v>140</v>
      </c>
      <c r="B146" s="91" t="s">
        <v>1251</v>
      </c>
      <c r="C146" s="89">
        <v>163</v>
      </c>
      <c r="D146" s="90">
        <v>503</v>
      </c>
    </row>
    <row r="147" spans="1:4" ht="18" x14ac:dyDescent="0.25">
      <c r="A147" s="87">
        <v>141</v>
      </c>
      <c r="B147" s="101" t="s">
        <v>1252</v>
      </c>
      <c r="C147" s="105">
        <v>721</v>
      </c>
      <c r="D147" s="106">
        <v>1442</v>
      </c>
    </row>
    <row r="148" spans="1:4" ht="18" x14ac:dyDescent="0.25">
      <c r="A148" s="87">
        <v>142</v>
      </c>
      <c r="B148" s="95" t="s">
        <v>1253</v>
      </c>
      <c r="C148" s="105">
        <v>90</v>
      </c>
      <c r="D148" s="106">
        <v>135</v>
      </c>
    </row>
    <row r="149" spans="1:4" ht="18" x14ac:dyDescent="0.25">
      <c r="A149" s="87">
        <v>143</v>
      </c>
      <c r="B149" s="95" t="s">
        <v>1254</v>
      </c>
      <c r="C149" s="105">
        <v>156</v>
      </c>
      <c r="D149" s="106">
        <v>234</v>
      </c>
    </row>
    <row r="150" spans="1:4" ht="18" x14ac:dyDescent="0.25">
      <c r="A150" s="87">
        <v>144</v>
      </c>
      <c r="B150" s="91" t="s">
        <v>1255</v>
      </c>
      <c r="C150" s="89">
        <v>301</v>
      </c>
      <c r="D150" s="90">
        <v>1443</v>
      </c>
    </row>
    <row r="151" spans="1:4" ht="18" x14ac:dyDescent="0.25">
      <c r="A151" s="87">
        <v>145</v>
      </c>
      <c r="B151" s="101" t="s">
        <v>1256</v>
      </c>
      <c r="C151" s="105">
        <v>96</v>
      </c>
      <c r="D151" s="106">
        <v>384</v>
      </c>
    </row>
    <row r="152" spans="1:4" ht="18" x14ac:dyDescent="0.25">
      <c r="A152" s="87">
        <v>146</v>
      </c>
      <c r="B152" s="95" t="s">
        <v>1257</v>
      </c>
      <c r="C152" s="105">
        <v>255</v>
      </c>
      <c r="D152" s="106">
        <v>900</v>
      </c>
    </row>
    <row r="153" spans="1:4" ht="36" x14ac:dyDescent="0.25">
      <c r="A153" s="87">
        <v>147</v>
      </c>
      <c r="B153" s="101" t="s">
        <v>1258</v>
      </c>
      <c r="C153" s="105">
        <v>20</v>
      </c>
      <c r="D153" s="106">
        <v>32</v>
      </c>
    </row>
    <row r="154" spans="1:4" ht="18" x14ac:dyDescent="0.25">
      <c r="A154" s="87">
        <v>148</v>
      </c>
      <c r="B154" s="95" t="s">
        <v>1259</v>
      </c>
      <c r="C154" s="96">
        <v>750</v>
      </c>
      <c r="D154" s="97">
        <v>1350</v>
      </c>
    </row>
    <row r="155" spans="1:4" ht="18" x14ac:dyDescent="0.25">
      <c r="A155" s="87">
        <v>149</v>
      </c>
      <c r="B155" s="95" t="s">
        <v>1260</v>
      </c>
      <c r="C155" s="96">
        <v>30</v>
      </c>
      <c r="D155" s="97">
        <v>45</v>
      </c>
    </row>
    <row r="156" spans="1:4" ht="18" x14ac:dyDescent="0.25">
      <c r="A156" s="87">
        <v>150</v>
      </c>
      <c r="B156" s="95" t="s">
        <v>1261</v>
      </c>
      <c r="C156" s="96">
        <v>910</v>
      </c>
      <c r="D156" s="97">
        <v>1820</v>
      </c>
    </row>
    <row r="157" spans="1:4" ht="18" x14ac:dyDescent="0.25">
      <c r="A157" s="87">
        <v>151</v>
      </c>
      <c r="B157" s="95" t="s">
        <v>1262</v>
      </c>
      <c r="C157" s="105">
        <v>490</v>
      </c>
      <c r="D157" s="106">
        <v>980</v>
      </c>
    </row>
    <row r="158" spans="1:4" ht="36" x14ac:dyDescent="0.25">
      <c r="A158" s="87">
        <v>152</v>
      </c>
      <c r="B158" s="101" t="s">
        <v>1263</v>
      </c>
      <c r="C158" s="105">
        <v>140</v>
      </c>
      <c r="D158" s="106">
        <v>280</v>
      </c>
    </row>
    <row r="159" spans="1:4" ht="18" x14ac:dyDescent="0.25">
      <c r="A159" s="87">
        <v>153</v>
      </c>
      <c r="B159" s="91" t="s">
        <v>1264</v>
      </c>
      <c r="C159" s="89">
        <v>308</v>
      </c>
      <c r="D159" s="90">
        <v>1155</v>
      </c>
    </row>
    <row r="160" spans="1:4" ht="18" x14ac:dyDescent="0.25">
      <c r="A160" s="87">
        <v>154</v>
      </c>
      <c r="B160" s="91" t="s">
        <v>1265</v>
      </c>
      <c r="C160" s="89">
        <v>762</v>
      </c>
      <c r="D160" s="90">
        <v>1219</v>
      </c>
    </row>
    <row r="161" spans="1:4" ht="18" x14ac:dyDescent="0.25">
      <c r="A161" s="87">
        <v>155</v>
      </c>
      <c r="B161" s="95" t="s">
        <v>1266</v>
      </c>
      <c r="C161" s="96">
        <v>615</v>
      </c>
      <c r="D161" s="97">
        <v>3075</v>
      </c>
    </row>
    <row r="162" spans="1:4" ht="18" x14ac:dyDescent="0.25">
      <c r="A162" s="87">
        <v>156</v>
      </c>
      <c r="B162" s="91" t="s">
        <v>1267</v>
      </c>
      <c r="C162" s="89">
        <v>20</v>
      </c>
      <c r="D162" s="90">
        <v>40</v>
      </c>
    </row>
    <row r="163" spans="1:4" ht="18" x14ac:dyDescent="0.25">
      <c r="A163" s="87">
        <v>157</v>
      </c>
      <c r="B163" s="91" t="s">
        <v>1268</v>
      </c>
      <c r="C163" s="89">
        <v>35</v>
      </c>
      <c r="D163" s="90">
        <v>60</v>
      </c>
    </row>
    <row r="164" spans="1:4" ht="36" x14ac:dyDescent="0.25">
      <c r="A164" s="87">
        <v>158</v>
      </c>
      <c r="B164" s="101" t="s">
        <v>1269</v>
      </c>
      <c r="C164" s="96">
        <v>309</v>
      </c>
      <c r="D164" s="97">
        <v>1168</v>
      </c>
    </row>
    <row r="165" spans="1:4" ht="18" x14ac:dyDescent="0.25">
      <c r="A165" s="87">
        <v>159</v>
      </c>
      <c r="B165" s="91" t="s">
        <v>1270</v>
      </c>
      <c r="C165" s="89">
        <v>80</v>
      </c>
      <c r="D165" s="90">
        <v>130</v>
      </c>
    </row>
    <row r="166" spans="1:4" ht="18" x14ac:dyDescent="0.25">
      <c r="A166" s="87">
        <v>160</v>
      </c>
      <c r="B166" s="91" t="s">
        <v>1271</v>
      </c>
      <c r="C166" s="89">
        <v>80</v>
      </c>
      <c r="D166" s="90">
        <v>160</v>
      </c>
    </row>
    <row r="167" spans="1:4" ht="18" x14ac:dyDescent="0.25">
      <c r="A167" s="87">
        <v>161</v>
      </c>
      <c r="B167" s="142" t="s">
        <v>1272</v>
      </c>
      <c r="C167" s="133">
        <v>100</v>
      </c>
      <c r="D167" s="134">
        <v>200</v>
      </c>
    </row>
    <row r="168" spans="1:4" ht="18" x14ac:dyDescent="0.25">
      <c r="A168" s="87">
        <v>162</v>
      </c>
      <c r="B168" s="91" t="s">
        <v>1273</v>
      </c>
      <c r="C168" s="89">
        <v>200</v>
      </c>
      <c r="D168" s="90">
        <v>400</v>
      </c>
    </row>
    <row r="169" spans="1:4" ht="18" x14ac:dyDescent="0.25">
      <c r="A169" s="87">
        <v>163</v>
      </c>
      <c r="B169" s="91" t="s">
        <v>1274</v>
      </c>
      <c r="C169" s="89">
        <v>28</v>
      </c>
      <c r="D169" s="90">
        <v>28</v>
      </c>
    </row>
    <row r="170" spans="1:4" ht="18" x14ac:dyDescent="0.25">
      <c r="A170" s="87">
        <v>164</v>
      </c>
      <c r="B170" s="91" t="s">
        <v>1275</v>
      </c>
      <c r="C170" s="89">
        <v>14</v>
      </c>
      <c r="D170" s="90">
        <v>66</v>
      </c>
    </row>
    <row r="171" spans="1:4" ht="18" x14ac:dyDescent="0.25">
      <c r="A171" s="87">
        <v>165</v>
      </c>
      <c r="B171" s="91" t="s">
        <v>1276</v>
      </c>
      <c r="C171" s="89">
        <v>160</v>
      </c>
      <c r="D171" s="90">
        <v>256</v>
      </c>
    </row>
    <row r="172" spans="1:4" ht="18" x14ac:dyDescent="0.25">
      <c r="A172" s="87">
        <v>166</v>
      </c>
      <c r="B172" s="91" t="s">
        <v>1277</v>
      </c>
      <c r="C172" s="89">
        <v>200</v>
      </c>
      <c r="D172" s="90">
        <v>400</v>
      </c>
    </row>
    <row r="173" spans="1:4" ht="18" x14ac:dyDescent="0.25">
      <c r="A173" s="87">
        <v>167</v>
      </c>
      <c r="B173" s="91" t="s">
        <v>1278</v>
      </c>
      <c r="C173" s="89">
        <v>20</v>
      </c>
      <c r="D173" s="90">
        <v>40</v>
      </c>
    </row>
    <row r="174" spans="1:4" ht="18" x14ac:dyDescent="0.25">
      <c r="A174" s="87">
        <v>168</v>
      </c>
      <c r="B174" s="88" t="s">
        <v>1279</v>
      </c>
      <c r="C174" s="89">
        <v>10</v>
      </c>
      <c r="D174" s="90">
        <v>40</v>
      </c>
    </row>
    <row r="175" spans="1:4" ht="18" x14ac:dyDescent="0.25">
      <c r="A175" s="87">
        <v>169</v>
      </c>
      <c r="B175" s="91" t="s">
        <v>1280</v>
      </c>
      <c r="C175" s="89">
        <v>130</v>
      </c>
      <c r="D175" s="90">
        <v>390</v>
      </c>
    </row>
    <row r="176" spans="1:4" ht="18" x14ac:dyDescent="0.25">
      <c r="A176" s="87">
        <v>170</v>
      </c>
      <c r="B176" s="95" t="s">
        <v>1281</v>
      </c>
      <c r="C176" s="96">
        <v>770</v>
      </c>
      <c r="D176" s="97">
        <v>1540</v>
      </c>
    </row>
    <row r="177" spans="1:4" ht="18" x14ac:dyDescent="0.25">
      <c r="A177" s="87">
        <v>171</v>
      </c>
      <c r="B177" s="91" t="s">
        <v>1282</v>
      </c>
      <c r="C177" s="89">
        <v>50</v>
      </c>
      <c r="D177" s="90">
        <v>100</v>
      </c>
    </row>
    <row r="178" spans="1:4" ht="18" x14ac:dyDescent="0.25">
      <c r="A178" s="87">
        <v>172</v>
      </c>
      <c r="B178" s="91" t="s">
        <v>1283</v>
      </c>
      <c r="C178" s="89">
        <v>550</v>
      </c>
      <c r="D178" s="90">
        <v>660</v>
      </c>
    </row>
    <row r="179" spans="1:4" ht="36" x14ac:dyDescent="0.25">
      <c r="A179" s="87">
        <v>173</v>
      </c>
      <c r="B179" s="88" t="s">
        <v>1284</v>
      </c>
      <c r="C179" s="89">
        <v>1300</v>
      </c>
      <c r="D179" s="90">
        <v>1560</v>
      </c>
    </row>
    <row r="180" spans="1:4" ht="18" x14ac:dyDescent="0.25">
      <c r="A180" s="87">
        <v>174</v>
      </c>
      <c r="B180" s="91" t="s">
        <v>1285</v>
      </c>
      <c r="C180" s="89">
        <v>397</v>
      </c>
      <c r="D180" s="90">
        <v>746</v>
      </c>
    </row>
    <row r="181" spans="1:4" ht="18" x14ac:dyDescent="0.25">
      <c r="A181" s="87">
        <v>175</v>
      </c>
      <c r="B181" s="132" t="s">
        <v>1286</v>
      </c>
      <c r="C181" s="133">
        <v>50</v>
      </c>
      <c r="D181" s="134">
        <v>120</v>
      </c>
    </row>
    <row r="182" spans="1:4" ht="18" x14ac:dyDescent="0.25">
      <c r="A182" s="87">
        <v>176</v>
      </c>
      <c r="B182" s="132" t="s">
        <v>1287</v>
      </c>
      <c r="C182" s="133">
        <v>50</v>
      </c>
      <c r="D182" s="134">
        <v>200</v>
      </c>
    </row>
    <row r="183" spans="1:4" ht="18" x14ac:dyDescent="0.25">
      <c r="A183" s="87">
        <v>177</v>
      </c>
      <c r="B183" s="132" t="s">
        <v>1288</v>
      </c>
      <c r="C183" s="133">
        <v>75</v>
      </c>
      <c r="D183" s="134">
        <v>230</v>
      </c>
    </row>
    <row r="184" spans="1:4" ht="18" x14ac:dyDescent="0.25">
      <c r="A184" s="87">
        <v>178</v>
      </c>
      <c r="B184" s="142" t="s">
        <v>1289</v>
      </c>
      <c r="C184" s="133">
        <v>236</v>
      </c>
      <c r="D184" s="134">
        <v>840</v>
      </c>
    </row>
    <row r="185" spans="1:4" ht="18" x14ac:dyDescent="0.25">
      <c r="A185" s="87">
        <v>179</v>
      </c>
      <c r="B185" s="142" t="s">
        <v>1290</v>
      </c>
      <c r="C185" s="133">
        <v>85</v>
      </c>
      <c r="D185" s="134">
        <v>120</v>
      </c>
    </row>
    <row r="186" spans="1:4" ht="36" x14ac:dyDescent="0.25">
      <c r="A186" s="87">
        <v>180</v>
      </c>
      <c r="B186" s="132" t="s">
        <v>1291</v>
      </c>
      <c r="C186" s="133">
        <v>910</v>
      </c>
      <c r="D186" s="134">
        <v>1820</v>
      </c>
    </row>
    <row r="187" spans="1:4" ht="18" x14ac:dyDescent="0.25">
      <c r="A187" s="87">
        <v>181</v>
      </c>
      <c r="B187" s="142" t="s">
        <v>1292</v>
      </c>
      <c r="C187" s="133">
        <v>70</v>
      </c>
      <c r="D187" s="134">
        <v>280</v>
      </c>
    </row>
    <row r="188" spans="1:4" ht="18" x14ac:dyDescent="0.25">
      <c r="A188" s="87">
        <v>182</v>
      </c>
      <c r="B188" s="142" t="s">
        <v>1293</v>
      </c>
      <c r="C188" s="133">
        <v>70</v>
      </c>
      <c r="D188" s="134">
        <v>280</v>
      </c>
    </row>
    <row r="189" spans="1:4" ht="18" x14ac:dyDescent="0.25">
      <c r="A189" s="87">
        <v>183</v>
      </c>
      <c r="B189" s="142" t="s">
        <v>1294</v>
      </c>
      <c r="C189" s="150">
        <v>30</v>
      </c>
      <c r="D189" s="134">
        <v>120</v>
      </c>
    </row>
    <row r="190" spans="1:4" ht="36" x14ac:dyDescent="0.25">
      <c r="A190" s="87">
        <v>184</v>
      </c>
      <c r="B190" s="151" t="s">
        <v>1295</v>
      </c>
      <c r="C190" s="133">
        <v>340</v>
      </c>
      <c r="D190" s="134">
        <v>680</v>
      </c>
    </row>
    <row r="191" spans="1:4" ht="54" x14ac:dyDescent="0.25">
      <c r="A191" s="87">
        <v>185</v>
      </c>
      <c r="B191" s="152" t="s">
        <v>1296</v>
      </c>
      <c r="C191" s="133">
        <v>250</v>
      </c>
      <c r="D191" s="134">
        <v>1350</v>
      </c>
    </row>
    <row r="192" spans="1:4" ht="36.75" x14ac:dyDescent="0.25">
      <c r="A192" s="87">
        <v>186</v>
      </c>
      <c r="B192" s="132" t="s">
        <v>1297</v>
      </c>
      <c r="C192" s="133">
        <v>290</v>
      </c>
      <c r="D192" s="134">
        <v>1556</v>
      </c>
    </row>
    <row r="193" spans="1:4" ht="36.75" x14ac:dyDescent="0.25">
      <c r="A193" s="87">
        <v>187</v>
      </c>
      <c r="B193" s="132" t="s">
        <v>1298</v>
      </c>
      <c r="C193" s="133"/>
      <c r="D193" s="134">
        <v>10670</v>
      </c>
    </row>
    <row r="194" spans="1:4" ht="18" x14ac:dyDescent="0.25">
      <c r="A194" s="87">
        <v>188</v>
      </c>
      <c r="B194" s="142" t="s">
        <v>1299</v>
      </c>
      <c r="C194" s="133">
        <v>583</v>
      </c>
      <c r="D194" s="134">
        <v>1514</v>
      </c>
    </row>
    <row r="195" spans="1:4" ht="18" x14ac:dyDescent="0.25">
      <c r="A195" s="87">
        <v>189</v>
      </c>
      <c r="B195" s="142" t="s">
        <v>1300</v>
      </c>
      <c r="C195" s="133">
        <v>409</v>
      </c>
      <c r="D195" s="134">
        <v>841</v>
      </c>
    </row>
    <row r="196" spans="1:4" ht="36" x14ac:dyDescent="0.25">
      <c r="A196" s="87">
        <v>190</v>
      </c>
      <c r="B196" s="132" t="s">
        <v>1301</v>
      </c>
      <c r="C196" s="133">
        <v>240</v>
      </c>
      <c r="D196" s="134">
        <v>480</v>
      </c>
    </row>
    <row r="197" spans="1:4" ht="18" x14ac:dyDescent="0.25">
      <c r="A197" s="87">
        <v>191</v>
      </c>
      <c r="B197" s="91" t="s">
        <v>1302</v>
      </c>
      <c r="C197" s="89">
        <v>170</v>
      </c>
      <c r="D197" s="90">
        <v>255</v>
      </c>
    </row>
    <row r="198" spans="1:4" ht="18" x14ac:dyDescent="0.25">
      <c r="A198" s="87">
        <v>192</v>
      </c>
      <c r="B198" s="91" t="s">
        <v>1303</v>
      </c>
      <c r="C198" s="89">
        <v>120</v>
      </c>
      <c r="D198" s="90">
        <v>180</v>
      </c>
    </row>
    <row r="199" spans="1:4" ht="54" x14ac:dyDescent="0.25">
      <c r="A199" s="87">
        <v>193</v>
      </c>
      <c r="B199" s="101" t="s">
        <v>1304</v>
      </c>
      <c r="C199" s="96">
        <v>1213</v>
      </c>
      <c r="D199" s="97">
        <v>6700</v>
      </c>
    </row>
    <row r="200" spans="1:4" ht="36" x14ac:dyDescent="0.25">
      <c r="A200" s="87">
        <v>194</v>
      </c>
      <c r="B200" s="135" t="s">
        <v>1305</v>
      </c>
      <c r="C200" s="136">
        <v>20</v>
      </c>
      <c r="D200" s="137">
        <v>200</v>
      </c>
    </row>
    <row r="201" spans="1:4" ht="36.75" x14ac:dyDescent="0.25">
      <c r="A201" s="87">
        <v>195</v>
      </c>
      <c r="B201" s="135" t="s">
        <v>1306</v>
      </c>
      <c r="C201" s="136">
        <v>730</v>
      </c>
      <c r="D201" s="137">
        <v>5260</v>
      </c>
    </row>
    <row r="202" spans="1:4" ht="54" x14ac:dyDescent="0.25">
      <c r="A202" s="87">
        <v>196</v>
      </c>
      <c r="B202" s="135" t="s">
        <v>1307</v>
      </c>
      <c r="C202" s="136">
        <v>480</v>
      </c>
      <c r="D202" s="137">
        <v>960</v>
      </c>
    </row>
    <row r="203" spans="1:4" ht="18" x14ac:dyDescent="0.25">
      <c r="A203" s="87">
        <v>197</v>
      </c>
      <c r="B203" s="138" t="s">
        <v>1308</v>
      </c>
      <c r="C203" s="136">
        <v>45</v>
      </c>
      <c r="D203" s="137">
        <v>113</v>
      </c>
    </row>
    <row r="204" spans="1:4" ht="18" x14ac:dyDescent="0.25">
      <c r="A204" s="87">
        <v>198</v>
      </c>
      <c r="B204" s="138" t="s">
        <v>1309</v>
      </c>
      <c r="C204" s="136">
        <v>570</v>
      </c>
      <c r="D204" s="137">
        <v>1710</v>
      </c>
    </row>
    <row r="205" spans="1:4" ht="18" x14ac:dyDescent="0.25">
      <c r="A205" s="87">
        <v>199</v>
      </c>
      <c r="B205" s="138" t="s">
        <v>1310</v>
      </c>
      <c r="C205" s="136">
        <v>378</v>
      </c>
      <c r="D205" s="137">
        <v>756</v>
      </c>
    </row>
    <row r="206" spans="1:4" ht="36" x14ac:dyDescent="0.25">
      <c r="A206" s="87">
        <v>200</v>
      </c>
      <c r="B206" s="135" t="s">
        <v>1311</v>
      </c>
      <c r="C206" s="139">
        <v>30</v>
      </c>
      <c r="D206" s="140">
        <v>60</v>
      </c>
    </row>
    <row r="207" spans="1:4" ht="36" x14ac:dyDescent="0.25">
      <c r="A207" s="87">
        <v>201</v>
      </c>
      <c r="B207" s="135" t="s">
        <v>1312</v>
      </c>
      <c r="C207" s="136">
        <v>30</v>
      </c>
      <c r="D207" s="137">
        <v>560</v>
      </c>
    </row>
    <row r="208" spans="1:4" ht="18" x14ac:dyDescent="0.25">
      <c r="A208" s="87">
        <v>202</v>
      </c>
      <c r="B208" s="142" t="s">
        <v>1313</v>
      </c>
      <c r="C208" s="133">
        <v>874</v>
      </c>
      <c r="D208" s="134">
        <v>243</v>
      </c>
    </row>
    <row r="209" spans="1:4" ht="18" x14ac:dyDescent="0.25">
      <c r="A209" s="87">
        <v>203</v>
      </c>
      <c r="B209" s="142" t="s">
        <v>1314</v>
      </c>
      <c r="C209" s="133">
        <v>114</v>
      </c>
      <c r="D209" s="134">
        <v>172</v>
      </c>
    </row>
    <row r="210" spans="1:4" ht="36" x14ac:dyDescent="0.25">
      <c r="A210" s="87">
        <v>204</v>
      </c>
      <c r="B210" s="132" t="s">
        <v>1315</v>
      </c>
      <c r="C210" s="133">
        <v>947</v>
      </c>
      <c r="D210" s="134">
        <v>3240</v>
      </c>
    </row>
    <row r="211" spans="1:4" ht="37.5" x14ac:dyDescent="0.25">
      <c r="A211" s="87">
        <v>205</v>
      </c>
      <c r="B211" s="92" t="s">
        <v>1316</v>
      </c>
      <c r="C211" s="93">
        <v>46</v>
      </c>
      <c r="D211" s="94">
        <v>135</v>
      </c>
    </row>
    <row r="212" spans="1:4" ht="18.75" x14ac:dyDescent="0.25">
      <c r="A212" s="87">
        <v>206</v>
      </c>
      <c r="B212" s="104" t="s">
        <v>1317</v>
      </c>
      <c r="C212" s="93">
        <v>29</v>
      </c>
      <c r="D212" s="94">
        <v>156</v>
      </c>
    </row>
    <row r="213" spans="1:4" ht="18" x14ac:dyDescent="0.25">
      <c r="A213" s="87">
        <v>207</v>
      </c>
      <c r="B213" s="91" t="s">
        <v>1318</v>
      </c>
      <c r="C213" s="89">
        <v>188</v>
      </c>
      <c r="D213" s="90">
        <v>200</v>
      </c>
    </row>
    <row r="214" spans="1:4" ht="18" x14ac:dyDescent="0.25">
      <c r="A214" s="87">
        <v>208</v>
      </c>
      <c r="B214" s="91" t="s">
        <v>1319</v>
      </c>
      <c r="C214" s="89">
        <v>170</v>
      </c>
      <c r="D214" s="90">
        <v>272</v>
      </c>
    </row>
    <row r="215" spans="1:4" ht="36" x14ac:dyDescent="0.25">
      <c r="A215" s="87">
        <v>209</v>
      </c>
      <c r="B215" s="88" t="s">
        <v>1469</v>
      </c>
      <c r="C215" s="89">
        <v>30</v>
      </c>
      <c r="D215" s="90">
        <v>80</v>
      </c>
    </row>
    <row r="216" spans="1:4" ht="18" x14ac:dyDescent="0.25">
      <c r="A216" s="87">
        <v>210</v>
      </c>
      <c r="B216" s="91" t="s">
        <v>1320</v>
      </c>
      <c r="C216" s="89">
        <v>186</v>
      </c>
      <c r="D216" s="90">
        <v>250</v>
      </c>
    </row>
    <row r="217" spans="1:4" ht="18" x14ac:dyDescent="0.25">
      <c r="A217" s="87">
        <v>211</v>
      </c>
      <c r="B217" s="107" t="s">
        <v>1321</v>
      </c>
      <c r="C217" s="89">
        <v>30</v>
      </c>
      <c r="D217" s="90">
        <v>100</v>
      </c>
    </row>
    <row r="218" spans="1:4" ht="18" x14ac:dyDescent="0.25">
      <c r="A218" s="87">
        <v>212</v>
      </c>
      <c r="B218" s="135" t="s">
        <v>1322</v>
      </c>
      <c r="C218" s="139">
        <v>270</v>
      </c>
      <c r="D218" s="140">
        <v>1080</v>
      </c>
    </row>
    <row r="219" spans="1:4" ht="36" x14ac:dyDescent="0.25">
      <c r="A219" s="87">
        <v>213</v>
      </c>
      <c r="B219" s="132" t="s">
        <v>1323</v>
      </c>
      <c r="C219" s="133">
        <v>90</v>
      </c>
      <c r="D219" s="134">
        <v>300</v>
      </c>
    </row>
    <row r="220" spans="1:4" ht="18" x14ac:dyDescent="0.25">
      <c r="A220" s="87">
        <v>214</v>
      </c>
      <c r="B220" s="132" t="s">
        <v>1324</v>
      </c>
      <c r="C220" s="133">
        <v>510</v>
      </c>
      <c r="D220" s="134">
        <v>1020</v>
      </c>
    </row>
    <row r="221" spans="1:4" ht="36" x14ac:dyDescent="0.25">
      <c r="A221" s="87">
        <v>215</v>
      </c>
      <c r="B221" s="135" t="s">
        <v>1325</v>
      </c>
      <c r="C221" s="136">
        <v>700</v>
      </c>
      <c r="D221" s="137">
        <v>2033</v>
      </c>
    </row>
    <row r="222" spans="1:4" ht="36" x14ac:dyDescent="0.25">
      <c r="A222" s="87">
        <v>216</v>
      </c>
      <c r="B222" s="135" t="s">
        <v>1326</v>
      </c>
      <c r="C222" s="136">
        <v>190</v>
      </c>
      <c r="D222" s="137">
        <v>760</v>
      </c>
    </row>
    <row r="223" spans="1:4" ht="18" x14ac:dyDescent="0.25">
      <c r="A223" s="87">
        <v>217</v>
      </c>
      <c r="B223" s="138" t="s">
        <v>1327</v>
      </c>
      <c r="C223" s="136">
        <v>610</v>
      </c>
      <c r="D223" s="137">
        <v>876</v>
      </c>
    </row>
    <row r="224" spans="1:4" ht="36" x14ac:dyDescent="0.25">
      <c r="A224" s="87">
        <v>218</v>
      </c>
      <c r="B224" s="135" t="s">
        <v>1328</v>
      </c>
      <c r="C224" s="136">
        <v>515</v>
      </c>
      <c r="D224" s="137">
        <v>772</v>
      </c>
    </row>
    <row r="225" spans="1:4" ht="18" x14ac:dyDescent="0.25">
      <c r="A225" s="87">
        <v>219</v>
      </c>
      <c r="B225" s="142" t="s">
        <v>1329</v>
      </c>
      <c r="C225" s="133">
        <v>200</v>
      </c>
      <c r="D225" s="134">
        <v>300</v>
      </c>
    </row>
    <row r="226" spans="1:4" ht="18" x14ac:dyDescent="0.25">
      <c r="A226" s="87">
        <v>220</v>
      </c>
      <c r="B226" s="142" t="s">
        <v>1330</v>
      </c>
      <c r="C226" s="133">
        <v>70</v>
      </c>
      <c r="D226" s="134">
        <v>105</v>
      </c>
    </row>
    <row r="227" spans="1:4" ht="18" x14ac:dyDescent="0.25">
      <c r="A227" s="87">
        <v>221</v>
      </c>
      <c r="B227" s="138" t="s">
        <v>1331</v>
      </c>
      <c r="C227" s="136">
        <v>290</v>
      </c>
      <c r="D227" s="137">
        <v>580</v>
      </c>
    </row>
    <row r="228" spans="1:4" ht="36" x14ac:dyDescent="0.25">
      <c r="A228" s="87">
        <v>222</v>
      </c>
      <c r="B228" s="135" t="s">
        <v>1332</v>
      </c>
      <c r="C228" s="136"/>
      <c r="D228" s="137">
        <v>600</v>
      </c>
    </row>
    <row r="229" spans="1:4" ht="18" x14ac:dyDescent="0.25">
      <c r="A229" s="87">
        <v>223</v>
      </c>
      <c r="B229" s="138" t="s">
        <v>1333</v>
      </c>
      <c r="C229" s="136">
        <v>955</v>
      </c>
      <c r="D229" s="137">
        <v>1910</v>
      </c>
    </row>
    <row r="230" spans="1:4" ht="18" x14ac:dyDescent="0.25">
      <c r="A230" s="87">
        <v>224</v>
      </c>
      <c r="B230" s="138" t="s">
        <v>1334</v>
      </c>
      <c r="C230" s="136">
        <v>480</v>
      </c>
      <c r="D230" s="137">
        <v>624</v>
      </c>
    </row>
    <row r="231" spans="1:4" ht="18" x14ac:dyDescent="0.25">
      <c r="A231" s="87">
        <v>225</v>
      </c>
      <c r="B231" s="138" t="s">
        <v>1335</v>
      </c>
      <c r="C231" s="136">
        <v>135</v>
      </c>
      <c r="D231" s="137">
        <v>180</v>
      </c>
    </row>
    <row r="232" spans="1:4" ht="18" x14ac:dyDescent="0.25">
      <c r="A232" s="87">
        <v>226</v>
      </c>
      <c r="B232" s="138" t="s">
        <v>1336</v>
      </c>
      <c r="C232" s="136">
        <v>35</v>
      </c>
      <c r="D232" s="137">
        <v>88</v>
      </c>
    </row>
    <row r="233" spans="1:4" ht="55.5" x14ac:dyDescent="0.25">
      <c r="A233" s="87">
        <v>227</v>
      </c>
      <c r="B233" s="135" t="s">
        <v>1337</v>
      </c>
      <c r="C233" s="136">
        <v>470</v>
      </c>
      <c r="D233" s="137">
        <v>2158</v>
      </c>
    </row>
    <row r="234" spans="1:4" ht="36" x14ac:dyDescent="0.25">
      <c r="A234" s="87">
        <v>228</v>
      </c>
      <c r="B234" s="88" t="s">
        <v>1338</v>
      </c>
      <c r="C234" s="89">
        <v>220</v>
      </c>
      <c r="D234" s="90">
        <v>440</v>
      </c>
    </row>
    <row r="235" spans="1:4" ht="36" x14ac:dyDescent="0.25">
      <c r="A235" s="87">
        <v>229</v>
      </c>
      <c r="B235" s="88" t="s">
        <v>1339</v>
      </c>
      <c r="C235" s="89">
        <v>220</v>
      </c>
      <c r="D235" s="90">
        <v>440</v>
      </c>
    </row>
    <row r="236" spans="1:4" ht="18" x14ac:dyDescent="0.25">
      <c r="A236" s="87">
        <v>230</v>
      </c>
      <c r="B236" s="91" t="s">
        <v>1340</v>
      </c>
      <c r="C236" s="89">
        <v>338</v>
      </c>
      <c r="D236" s="90">
        <v>799</v>
      </c>
    </row>
    <row r="237" spans="1:4" ht="18" x14ac:dyDescent="0.25">
      <c r="A237" s="87">
        <v>231</v>
      </c>
      <c r="B237" s="91" t="s">
        <v>1341</v>
      </c>
      <c r="C237" s="89">
        <v>250</v>
      </c>
      <c r="D237" s="90">
        <v>500</v>
      </c>
    </row>
    <row r="238" spans="1:4" ht="18" x14ac:dyDescent="0.25">
      <c r="A238" s="87">
        <v>232</v>
      </c>
      <c r="B238" s="138" t="s">
        <v>1342</v>
      </c>
      <c r="C238" s="139">
        <v>1660</v>
      </c>
      <c r="D238" s="140">
        <v>2490</v>
      </c>
    </row>
    <row r="239" spans="1:4" ht="18" x14ac:dyDescent="0.25">
      <c r="A239" s="87">
        <v>233</v>
      </c>
      <c r="B239" s="138" t="s">
        <v>1343</v>
      </c>
      <c r="C239" s="139">
        <v>630</v>
      </c>
      <c r="D239" s="140">
        <v>1260</v>
      </c>
    </row>
    <row r="240" spans="1:4" ht="18" x14ac:dyDescent="0.25">
      <c r="A240" s="87">
        <v>234</v>
      </c>
      <c r="B240" s="138" t="s">
        <v>1344</v>
      </c>
      <c r="C240" s="139">
        <v>110</v>
      </c>
      <c r="D240" s="140">
        <v>385</v>
      </c>
    </row>
    <row r="241" spans="1:4" ht="18" x14ac:dyDescent="0.25">
      <c r="A241" s="87">
        <v>235</v>
      </c>
      <c r="B241" s="138" t="s">
        <v>1345</v>
      </c>
      <c r="C241" s="139">
        <v>460</v>
      </c>
      <c r="D241" s="140">
        <v>460</v>
      </c>
    </row>
    <row r="242" spans="1:4" ht="18" x14ac:dyDescent="0.25">
      <c r="A242" s="87">
        <v>236</v>
      </c>
      <c r="B242" s="138" t="s">
        <v>1346</v>
      </c>
      <c r="C242" s="139">
        <v>430</v>
      </c>
      <c r="D242" s="140">
        <v>860</v>
      </c>
    </row>
    <row r="243" spans="1:4" ht="36" x14ac:dyDescent="0.25">
      <c r="A243" s="87">
        <v>237</v>
      </c>
      <c r="B243" s="135" t="s">
        <v>1483</v>
      </c>
      <c r="C243" s="139">
        <v>60</v>
      </c>
      <c r="D243" s="140">
        <v>120</v>
      </c>
    </row>
    <row r="244" spans="1:4" ht="37.5" x14ac:dyDescent="0.25">
      <c r="A244" s="87">
        <v>238</v>
      </c>
      <c r="B244" s="92" t="s">
        <v>1347</v>
      </c>
      <c r="C244" s="93">
        <v>11</v>
      </c>
      <c r="D244" s="94">
        <v>40</v>
      </c>
    </row>
    <row r="245" spans="1:4" ht="18" x14ac:dyDescent="0.25">
      <c r="A245" s="87">
        <v>239</v>
      </c>
      <c r="B245" s="95" t="s">
        <v>1348</v>
      </c>
      <c r="C245" s="96">
        <v>872</v>
      </c>
      <c r="D245" s="97">
        <v>3309</v>
      </c>
    </row>
    <row r="246" spans="1:4" ht="18" x14ac:dyDescent="0.25">
      <c r="A246" s="87">
        <v>240</v>
      </c>
      <c r="B246" s="91" t="s">
        <v>1349</v>
      </c>
      <c r="C246" s="89">
        <v>420</v>
      </c>
      <c r="D246" s="90">
        <v>588</v>
      </c>
    </row>
    <row r="247" spans="1:4" ht="36" x14ac:dyDescent="0.25">
      <c r="A247" s="87">
        <v>241</v>
      </c>
      <c r="B247" s="88" t="s">
        <v>1350</v>
      </c>
      <c r="C247" s="89">
        <v>300</v>
      </c>
      <c r="D247" s="90">
        <v>420</v>
      </c>
    </row>
    <row r="248" spans="1:4" ht="36" x14ac:dyDescent="0.25">
      <c r="A248" s="87">
        <v>242</v>
      </c>
      <c r="B248" s="88" t="s">
        <v>1351</v>
      </c>
      <c r="C248" s="89">
        <v>110</v>
      </c>
      <c r="D248" s="90">
        <v>160</v>
      </c>
    </row>
    <row r="249" spans="1:4" ht="18" x14ac:dyDescent="0.25">
      <c r="A249" s="87">
        <v>243</v>
      </c>
      <c r="B249" s="91" t="s">
        <v>1352</v>
      </c>
      <c r="C249" s="89">
        <v>25</v>
      </c>
      <c r="D249" s="90">
        <v>25</v>
      </c>
    </row>
    <row r="250" spans="1:4" ht="18" x14ac:dyDescent="0.25">
      <c r="A250" s="87">
        <v>244</v>
      </c>
      <c r="B250" s="91" t="s">
        <v>1353</v>
      </c>
      <c r="C250" s="89">
        <v>766</v>
      </c>
      <c r="D250" s="90">
        <v>1853</v>
      </c>
    </row>
    <row r="251" spans="1:4" ht="36" x14ac:dyDescent="0.25">
      <c r="A251" s="87">
        <v>245</v>
      </c>
      <c r="B251" s="101" t="s">
        <v>1484</v>
      </c>
      <c r="C251" s="96">
        <v>180</v>
      </c>
      <c r="D251" s="97">
        <v>295</v>
      </c>
    </row>
    <row r="252" spans="1:4" ht="18" x14ac:dyDescent="0.25">
      <c r="A252" s="87">
        <v>246</v>
      </c>
      <c r="B252" s="95" t="s">
        <v>1354</v>
      </c>
      <c r="C252" s="96">
        <v>200</v>
      </c>
      <c r="D252" s="97">
        <v>600</v>
      </c>
    </row>
    <row r="253" spans="1:4" ht="18" x14ac:dyDescent="0.25">
      <c r="A253" s="87">
        <v>247</v>
      </c>
      <c r="B253" s="95" t="s">
        <v>1355</v>
      </c>
      <c r="C253" s="96">
        <v>125</v>
      </c>
      <c r="D253" s="97">
        <v>163</v>
      </c>
    </row>
    <row r="254" spans="1:4" ht="18" x14ac:dyDescent="0.25">
      <c r="A254" s="87">
        <v>248</v>
      </c>
      <c r="B254" s="95" t="s">
        <v>1356</v>
      </c>
      <c r="C254" s="96">
        <v>135</v>
      </c>
      <c r="D254" s="97">
        <v>176</v>
      </c>
    </row>
    <row r="255" spans="1:4" ht="18" x14ac:dyDescent="0.25">
      <c r="A255" s="87">
        <v>249</v>
      </c>
      <c r="B255" s="95" t="s">
        <v>1357</v>
      </c>
      <c r="C255" s="96">
        <v>60</v>
      </c>
      <c r="D255" s="97">
        <v>120</v>
      </c>
    </row>
    <row r="256" spans="1:4" ht="18" x14ac:dyDescent="0.25">
      <c r="A256" s="87">
        <v>250</v>
      </c>
      <c r="B256" s="95" t="s">
        <v>1358</v>
      </c>
      <c r="C256" s="96">
        <v>260</v>
      </c>
      <c r="D256" s="97">
        <v>338</v>
      </c>
    </row>
    <row r="257" spans="1:4" ht="18" x14ac:dyDescent="0.25">
      <c r="A257" s="87">
        <v>251</v>
      </c>
      <c r="B257" s="95" t="s">
        <v>1359</v>
      </c>
      <c r="C257" s="96">
        <v>200</v>
      </c>
      <c r="D257" s="97">
        <v>400</v>
      </c>
    </row>
    <row r="258" spans="1:4" ht="18" x14ac:dyDescent="0.25">
      <c r="A258" s="87">
        <v>252</v>
      </c>
      <c r="B258" s="95" t="s">
        <v>997</v>
      </c>
      <c r="C258" s="96">
        <v>315</v>
      </c>
      <c r="D258" s="97">
        <v>630</v>
      </c>
    </row>
    <row r="259" spans="1:4" ht="54" x14ac:dyDescent="0.25">
      <c r="A259" s="87">
        <v>253</v>
      </c>
      <c r="B259" s="101" t="s">
        <v>998</v>
      </c>
      <c r="C259" s="96">
        <v>1180</v>
      </c>
      <c r="D259" s="97">
        <v>3000</v>
      </c>
    </row>
    <row r="260" spans="1:4" ht="18" x14ac:dyDescent="0.25">
      <c r="A260" s="87">
        <v>254</v>
      </c>
      <c r="B260" s="95" t="s">
        <v>999</v>
      </c>
      <c r="C260" s="96">
        <v>65</v>
      </c>
      <c r="D260" s="97">
        <v>390</v>
      </c>
    </row>
    <row r="261" spans="1:4" ht="18" x14ac:dyDescent="0.25">
      <c r="A261" s="87">
        <v>255</v>
      </c>
      <c r="B261" s="138" t="s">
        <v>1000</v>
      </c>
      <c r="C261" s="136">
        <v>101</v>
      </c>
      <c r="D261" s="137">
        <v>300</v>
      </c>
    </row>
    <row r="262" spans="1:4" ht="18" x14ac:dyDescent="0.25">
      <c r="A262" s="87">
        <v>256</v>
      </c>
      <c r="B262" s="138" t="s">
        <v>1001</v>
      </c>
      <c r="C262" s="136">
        <v>500</v>
      </c>
      <c r="D262" s="137">
        <v>1250</v>
      </c>
    </row>
    <row r="263" spans="1:4" ht="18" x14ac:dyDescent="0.25">
      <c r="A263" s="87">
        <v>257</v>
      </c>
      <c r="B263" s="138" t="s">
        <v>1002</v>
      </c>
      <c r="C263" s="136">
        <v>60</v>
      </c>
      <c r="D263" s="137">
        <v>360</v>
      </c>
    </row>
    <row r="264" spans="1:4" ht="36" x14ac:dyDescent="0.25">
      <c r="A264" s="87">
        <v>258</v>
      </c>
      <c r="B264" s="135" t="s">
        <v>1003</v>
      </c>
      <c r="C264" s="136">
        <v>600</v>
      </c>
      <c r="D264" s="137">
        <v>2100</v>
      </c>
    </row>
    <row r="265" spans="1:4" ht="54" x14ac:dyDescent="0.25">
      <c r="A265" s="87">
        <v>259</v>
      </c>
      <c r="B265" s="135" t="s">
        <v>1004</v>
      </c>
      <c r="C265" s="136">
        <v>300</v>
      </c>
      <c r="D265" s="137">
        <v>1050</v>
      </c>
    </row>
    <row r="266" spans="1:4" ht="18" x14ac:dyDescent="0.25">
      <c r="A266" s="87">
        <v>260</v>
      </c>
      <c r="B266" s="138" t="s">
        <v>1360</v>
      </c>
      <c r="C266" s="136">
        <v>113</v>
      </c>
      <c r="D266" s="137">
        <v>276</v>
      </c>
    </row>
    <row r="267" spans="1:4" ht="18" x14ac:dyDescent="0.25">
      <c r="A267" s="87">
        <v>261</v>
      </c>
      <c r="B267" s="138" t="s">
        <v>1361</v>
      </c>
      <c r="C267" s="136">
        <v>2154</v>
      </c>
      <c r="D267" s="137">
        <v>13235</v>
      </c>
    </row>
    <row r="268" spans="1:4" ht="18" x14ac:dyDescent="0.25">
      <c r="A268" s="87">
        <v>262</v>
      </c>
      <c r="B268" s="142" t="s">
        <v>1362</v>
      </c>
      <c r="C268" s="133">
        <v>162</v>
      </c>
      <c r="D268" s="134">
        <v>474</v>
      </c>
    </row>
    <row r="269" spans="1:4" ht="18" x14ac:dyDescent="0.25">
      <c r="A269" s="87">
        <v>263</v>
      </c>
      <c r="B269" s="142" t="s">
        <v>1363</v>
      </c>
      <c r="C269" s="133">
        <v>516</v>
      </c>
      <c r="D269" s="134">
        <v>1896</v>
      </c>
    </row>
    <row r="270" spans="1:4" ht="36" x14ac:dyDescent="0.25">
      <c r="A270" s="87">
        <v>264</v>
      </c>
      <c r="B270" s="132" t="s">
        <v>1479</v>
      </c>
      <c r="C270" s="133">
        <v>100</v>
      </c>
      <c r="D270" s="134">
        <v>150</v>
      </c>
    </row>
    <row r="271" spans="1:4" ht="54" x14ac:dyDescent="0.25">
      <c r="A271" s="87">
        <v>265</v>
      </c>
      <c r="B271" s="132" t="s">
        <v>1480</v>
      </c>
      <c r="C271" s="133">
        <v>300</v>
      </c>
      <c r="D271" s="134">
        <v>1130</v>
      </c>
    </row>
    <row r="272" spans="1:4" ht="72" x14ac:dyDescent="0.25">
      <c r="A272" s="87">
        <v>266</v>
      </c>
      <c r="B272" s="132" t="s">
        <v>1481</v>
      </c>
      <c r="C272" s="133">
        <v>140</v>
      </c>
      <c r="D272" s="134">
        <v>890</v>
      </c>
    </row>
    <row r="273" spans="1:4" ht="36" x14ac:dyDescent="0.25">
      <c r="A273" s="87">
        <v>267</v>
      </c>
      <c r="B273" s="132" t="s">
        <v>1364</v>
      </c>
      <c r="C273" s="133">
        <v>200</v>
      </c>
      <c r="D273" s="134">
        <v>400</v>
      </c>
    </row>
    <row r="274" spans="1:4" ht="18" x14ac:dyDescent="0.25">
      <c r="A274" s="87">
        <v>268</v>
      </c>
      <c r="B274" s="138" t="s">
        <v>1365</v>
      </c>
      <c r="C274" s="136">
        <v>617</v>
      </c>
      <c r="D274" s="137">
        <v>1281</v>
      </c>
    </row>
    <row r="275" spans="1:4" ht="18" x14ac:dyDescent="0.25">
      <c r="A275" s="87">
        <v>269</v>
      </c>
      <c r="B275" s="142" t="s">
        <v>1366</v>
      </c>
      <c r="C275" s="133">
        <v>295</v>
      </c>
      <c r="D275" s="134">
        <v>405</v>
      </c>
    </row>
    <row r="276" spans="1:4" ht="18" x14ac:dyDescent="0.25">
      <c r="A276" s="87">
        <v>270</v>
      </c>
      <c r="B276" s="142" t="s">
        <v>1367</v>
      </c>
      <c r="C276" s="133">
        <v>376</v>
      </c>
      <c r="D276" s="134">
        <v>1189</v>
      </c>
    </row>
    <row r="277" spans="1:4" ht="18" x14ac:dyDescent="0.25">
      <c r="A277" s="87">
        <v>271</v>
      </c>
      <c r="B277" s="142" t="s">
        <v>1368</v>
      </c>
      <c r="C277" s="133">
        <v>565</v>
      </c>
      <c r="D277" s="134">
        <v>1210</v>
      </c>
    </row>
    <row r="278" spans="1:4" ht="18" x14ac:dyDescent="0.25">
      <c r="A278" s="87">
        <v>272</v>
      </c>
      <c r="B278" s="142" t="s">
        <v>1369</v>
      </c>
      <c r="C278" s="133">
        <v>290</v>
      </c>
      <c r="D278" s="134">
        <v>870</v>
      </c>
    </row>
    <row r="279" spans="1:4" ht="18" x14ac:dyDescent="0.25">
      <c r="A279" s="87">
        <v>273</v>
      </c>
      <c r="B279" s="91" t="s">
        <v>1370</v>
      </c>
      <c r="C279" s="89">
        <v>710</v>
      </c>
      <c r="D279" s="90">
        <v>1420</v>
      </c>
    </row>
    <row r="280" spans="1:4" ht="18" x14ac:dyDescent="0.25">
      <c r="A280" s="87">
        <v>274</v>
      </c>
      <c r="B280" s="91" t="s">
        <v>1371</v>
      </c>
      <c r="C280" s="89">
        <v>306</v>
      </c>
      <c r="D280" s="90">
        <v>610</v>
      </c>
    </row>
    <row r="281" spans="1:4" ht="36" x14ac:dyDescent="0.25">
      <c r="A281" s="87">
        <v>275</v>
      </c>
      <c r="B281" s="88" t="s">
        <v>1372</v>
      </c>
      <c r="C281" s="89">
        <v>331</v>
      </c>
      <c r="D281" s="90">
        <v>1131</v>
      </c>
    </row>
    <row r="282" spans="1:4" ht="18" x14ac:dyDescent="0.25">
      <c r="A282" s="87">
        <v>276</v>
      </c>
      <c r="B282" s="91" t="s">
        <v>1373</v>
      </c>
      <c r="C282" s="89">
        <v>90</v>
      </c>
      <c r="D282" s="90">
        <v>150</v>
      </c>
    </row>
    <row r="283" spans="1:4" ht="18" x14ac:dyDescent="0.25">
      <c r="A283" s="87">
        <v>277</v>
      </c>
      <c r="B283" s="88" t="s">
        <v>1374</v>
      </c>
      <c r="C283" s="89">
        <v>30</v>
      </c>
      <c r="D283" s="90">
        <v>90</v>
      </c>
    </row>
    <row r="284" spans="1:4" ht="36" x14ac:dyDescent="0.25">
      <c r="A284" s="87">
        <v>278</v>
      </c>
      <c r="B284" s="88" t="s">
        <v>1375</v>
      </c>
      <c r="C284" s="89">
        <v>90</v>
      </c>
      <c r="D284" s="90">
        <v>140</v>
      </c>
    </row>
    <row r="285" spans="1:4" ht="36" x14ac:dyDescent="0.25">
      <c r="A285" s="87">
        <v>279</v>
      </c>
      <c r="B285" s="88" t="s">
        <v>1376</v>
      </c>
      <c r="C285" s="89">
        <v>25</v>
      </c>
      <c r="D285" s="90">
        <v>40</v>
      </c>
    </row>
    <row r="286" spans="1:4" ht="18" x14ac:dyDescent="0.25">
      <c r="A286" s="87">
        <v>280</v>
      </c>
      <c r="B286" s="91" t="s">
        <v>1377</v>
      </c>
      <c r="C286" s="89">
        <v>20</v>
      </c>
      <c r="D286" s="90">
        <v>40</v>
      </c>
    </row>
    <row r="287" spans="1:4" ht="18" x14ac:dyDescent="0.25">
      <c r="A287" s="87">
        <v>281</v>
      </c>
      <c r="B287" s="95" t="s">
        <v>1378</v>
      </c>
      <c r="C287" s="96">
        <v>250</v>
      </c>
      <c r="D287" s="97">
        <v>1352</v>
      </c>
    </row>
    <row r="288" spans="1:4" ht="18" x14ac:dyDescent="0.25">
      <c r="A288" s="87">
        <v>282</v>
      </c>
      <c r="B288" s="91" t="s">
        <v>1379</v>
      </c>
      <c r="C288" s="89">
        <v>60</v>
      </c>
      <c r="D288" s="90">
        <v>100</v>
      </c>
    </row>
    <row r="289" spans="1:4" ht="18" x14ac:dyDescent="0.25">
      <c r="A289" s="87">
        <v>283</v>
      </c>
      <c r="B289" s="95" t="s">
        <v>1380</v>
      </c>
      <c r="C289" s="96">
        <v>2362</v>
      </c>
      <c r="D289" s="97">
        <v>449</v>
      </c>
    </row>
    <row r="290" spans="1:4" ht="18" x14ac:dyDescent="0.25">
      <c r="A290" s="87">
        <v>284</v>
      </c>
      <c r="B290" s="88" t="s">
        <v>1381</v>
      </c>
      <c r="C290" s="89">
        <v>180</v>
      </c>
      <c r="D290" s="90">
        <v>360</v>
      </c>
    </row>
    <row r="291" spans="1:4" ht="18" x14ac:dyDescent="0.25">
      <c r="A291" s="87">
        <v>285</v>
      </c>
      <c r="B291" s="91" t="s">
        <v>1382</v>
      </c>
      <c r="C291" s="89">
        <v>124</v>
      </c>
      <c r="D291" s="90">
        <v>164</v>
      </c>
    </row>
    <row r="292" spans="1:4" ht="18" x14ac:dyDescent="0.25">
      <c r="A292" s="87">
        <v>286</v>
      </c>
      <c r="B292" s="95" t="s">
        <v>1383</v>
      </c>
      <c r="C292" s="96">
        <v>653</v>
      </c>
      <c r="D292" s="97">
        <v>1475</v>
      </c>
    </row>
    <row r="293" spans="1:4" ht="18" x14ac:dyDescent="0.25">
      <c r="A293" s="87">
        <v>287</v>
      </c>
      <c r="B293" s="91" t="s">
        <v>1384</v>
      </c>
      <c r="C293" s="89">
        <v>144</v>
      </c>
      <c r="D293" s="90">
        <v>250</v>
      </c>
    </row>
    <row r="294" spans="1:4" ht="18" x14ac:dyDescent="0.25">
      <c r="A294" s="87">
        <v>288</v>
      </c>
      <c r="B294" s="91" t="s">
        <v>1385</v>
      </c>
      <c r="C294" s="89">
        <v>200</v>
      </c>
      <c r="D294" s="90">
        <v>300</v>
      </c>
    </row>
    <row r="295" spans="1:4" ht="18" x14ac:dyDescent="0.25">
      <c r="A295" s="87">
        <v>289</v>
      </c>
      <c r="B295" s="91" t="s">
        <v>1386</v>
      </c>
      <c r="C295" s="89">
        <v>20</v>
      </c>
      <c r="D295" s="90">
        <v>50</v>
      </c>
    </row>
    <row r="296" spans="1:4" ht="18" x14ac:dyDescent="0.25">
      <c r="A296" s="87">
        <v>290</v>
      </c>
      <c r="B296" s="95" t="s">
        <v>1387</v>
      </c>
      <c r="C296" s="105">
        <v>700</v>
      </c>
      <c r="D296" s="106">
        <v>1400</v>
      </c>
    </row>
    <row r="297" spans="1:4" ht="18" x14ac:dyDescent="0.25">
      <c r="A297" s="87">
        <v>291</v>
      </c>
      <c r="B297" s="95" t="s">
        <v>1388</v>
      </c>
      <c r="C297" s="105">
        <v>120</v>
      </c>
      <c r="D297" s="106">
        <v>240</v>
      </c>
    </row>
    <row r="298" spans="1:4" ht="18" x14ac:dyDescent="0.25">
      <c r="A298" s="87">
        <v>292</v>
      </c>
      <c r="B298" s="95" t="s">
        <v>1389</v>
      </c>
      <c r="C298" s="105">
        <v>260</v>
      </c>
      <c r="D298" s="106">
        <v>520</v>
      </c>
    </row>
    <row r="299" spans="1:4" ht="18" x14ac:dyDescent="0.25">
      <c r="A299" s="87">
        <v>293</v>
      </c>
      <c r="B299" s="91" t="s">
        <v>1390</v>
      </c>
      <c r="C299" s="89">
        <v>570</v>
      </c>
      <c r="D299" s="90">
        <v>1140</v>
      </c>
    </row>
    <row r="300" spans="1:4" ht="18" x14ac:dyDescent="0.25">
      <c r="A300" s="87">
        <v>294</v>
      </c>
      <c r="B300" s="91" t="s">
        <v>1391</v>
      </c>
      <c r="C300" s="89">
        <v>200</v>
      </c>
      <c r="D300" s="90">
        <v>400</v>
      </c>
    </row>
    <row r="301" spans="1:4" ht="18" x14ac:dyDescent="0.25">
      <c r="A301" s="87">
        <v>295</v>
      </c>
      <c r="B301" s="91" t="s">
        <v>1392</v>
      </c>
      <c r="C301" s="89">
        <v>102</v>
      </c>
      <c r="D301" s="90">
        <v>168</v>
      </c>
    </row>
    <row r="302" spans="1:4" ht="54" x14ac:dyDescent="0.25">
      <c r="A302" s="87">
        <v>296</v>
      </c>
      <c r="B302" s="135" t="s">
        <v>1485</v>
      </c>
      <c r="C302" s="136">
        <v>200</v>
      </c>
      <c r="D302" s="137">
        <v>500</v>
      </c>
    </row>
    <row r="303" spans="1:4" ht="72" x14ac:dyDescent="0.25">
      <c r="A303" s="87">
        <v>297</v>
      </c>
      <c r="B303" s="135" t="s">
        <v>1486</v>
      </c>
      <c r="C303" s="139">
        <v>85</v>
      </c>
      <c r="D303" s="140">
        <v>170</v>
      </c>
    </row>
    <row r="304" spans="1:4" ht="18" x14ac:dyDescent="0.25">
      <c r="A304" s="87">
        <v>298</v>
      </c>
      <c r="B304" s="142" t="s">
        <v>1393</v>
      </c>
      <c r="C304" s="133">
        <v>250</v>
      </c>
      <c r="D304" s="134">
        <v>500</v>
      </c>
    </row>
    <row r="305" spans="1:4" ht="18" x14ac:dyDescent="0.25">
      <c r="A305" s="87">
        <v>299</v>
      </c>
      <c r="B305" s="138" t="s">
        <v>1394</v>
      </c>
      <c r="C305" s="136">
        <v>475</v>
      </c>
      <c r="D305" s="137">
        <v>1187</v>
      </c>
    </row>
    <row r="306" spans="1:4" ht="18" x14ac:dyDescent="0.25">
      <c r="A306" s="87">
        <v>300</v>
      </c>
      <c r="B306" s="142" t="s">
        <v>1395</v>
      </c>
      <c r="C306" s="133">
        <v>120</v>
      </c>
      <c r="D306" s="134">
        <v>240</v>
      </c>
    </row>
    <row r="307" spans="1:4" ht="18" x14ac:dyDescent="0.25">
      <c r="A307" s="87">
        <v>301</v>
      </c>
      <c r="B307" s="142" t="s">
        <v>1396</v>
      </c>
      <c r="C307" s="133">
        <v>350</v>
      </c>
      <c r="D307" s="134">
        <v>700</v>
      </c>
    </row>
    <row r="308" spans="1:4" ht="18.75" x14ac:dyDescent="0.25">
      <c r="A308" s="87">
        <v>302</v>
      </c>
      <c r="B308" s="104" t="s">
        <v>1397</v>
      </c>
      <c r="C308" s="93">
        <v>41</v>
      </c>
      <c r="D308" s="94">
        <v>163</v>
      </c>
    </row>
    <row r="309" spans="1:4" ht="18" x14ac:dyDescent="0.25">
      <c r="A309" s="87">
        <v>303</v>
      </c>
      <c r="B309" s="142" t="s">
        <v>1398</v>
      </c>
      <c r="C309" s="133">
        <v>1000</v>
      </c>
      <c r="D309" s="134">
        <v>2000</v>
      </c>
    </row>
    <row r="310" spans="1:4" ht="18" x14ac:dyDescent="0.25">
      <c r="A310" s="87">
        <v>304</v>
      </c>
      <c r="B310" s="142" t="s">
        <v>1399</v>
      </c>
      <c r="C310" s="133">
        <v>70</v>
      </c>
      <c r="D310" s="134">
        <v>140</v>
      </c>
    </row>
    <row r="311" spans="1:4" ht="18" x14ac:dyDescent="0.25">
      <c r="A311" s="87">
        <v>305</v>
      </c>
      <c r="B311" s="142" t="s">
        <v>1400</v>
      </c>
      <c r="C311" s="133">
        <v>350</v>
      </c>
      <c r="D311" s="134">
        <v>700</v>
      </c>
    </row>
    <row r="312" spans="1:4" ht="18" x14ac:dyDescent="0.25">
      <c r="A312" s="87">
        <v>306</v>
      </c>
      <c r="B312" s="142" t="s">
        <v>1401</v>
      </c>
      <c r="C312" s="133">
        <v>100</v>
      </c>
      <c r="D312" s="134">
        <v>200</v>
      </c>
    </row>
    <row r="313" spans="1:4" ht="18" x14ac:dyDescent="0.25">
      <c r="A313" s="87">
        <v>307</v>
      </c>
      <c r="B313" s="142" t="s">
        <v>1402</v>
      </c>
      <c r="C313" s="133">
        <v>140</v>
      </c>
      <c r="D313" s="134">
        <v>280</v>
      </c>
    </row>
    <row r="314" spans="1:4" ht="18" x14ac:dyDescent="0.25">
      <c r="A314" s="87">
        <v>308</v>
      </c>
      <c r="B314" s="142" t="s">
        <v>1403</v>
      </c>
      <c r="C314" s="133">
        <v>70</v>
      </c>
      <c r="D314" s="134">
        <v>140</v>
      </c>
    </row>
    <row r="315" spans="1:4" ht="18" x14ac:dyDescent="0.25">
      <c r="A315" s="87">
        <v>309</v>
      </c>
      <c r="B315" s="142" t="s">
        <v>1404</v>
      </c>
      <c r="C315" s="133">
        <v>350</v>
      </c>
      <c r="D315" s="134">
        <v>700</v>
      </c>
    </row>
    <row r="316" spans="1:4" ht="18" x14ac:dyDescent="0.25">
      <c r="A316" s="87">
        <v>310</v>
      </c>
      <c r="B316" s="142" t="s">
        <v>1405</v>
      </c>
      <c r="C316" s="133">
        <v>330</v>
      </c>
      <c r="D316" s="134">
        <v>660</v>
      </c>
    </row>
    <row r="317" spans="1:4" ht="18" x14ac:dyDescent="0.25">
      <c r="A317" s="87">
        <v>311</v>
      </c>
      <c r="B317" s="142" t="s">
        <v>1406</v>
      </c>
      <c r="C317" s="133">
        <v>1200</v>
      </c>
      <c r="D317" s="134">
        <v>2400</v>
      </c>
    </row>
    <row r="318" spans="1:4" ht="18" x14ac:dyDescent="0.25">
      <c r="A318" s="87">
        <v>312</v>
      </c>
      <c r="B318" s="142" t="s">
        <v>1407</v>
      </c>
      <c r="C318" s="133">
        <v>970</v>
      </c>
      <c r="D318" s="134">
        <v>1940</v>
      </c>
    </row>
    <row r="319" spans="1:4" ht="36" x14ac:dyDescent="0.25">
      <c r="A319" s="87">
        <v>313</v>
      </c>
      <c r="B319" s="132" t="s">
        <v>1408</v>
      </c>
      <c r="C319" s="133">
        <v>500</v>
      </c>
      <c r="D319" s="134">
        <v>2377</v>
      </c>
    </row>
    <row r="320" spans="1:4" ht="18" x14ac:dyDescent="0.25">
      <c r="A320" s="87">
        <v>314</v>
      </c>
      <c r="B320" s="135" t="s">
        <v>1409</v>
      </c>
      <c r="C320" s="139">
        <v>100</v>
      </c>
      <c r="D320" s="140">
        <v>220</v>
      </c>
    </row>
    <row r="321" spans="1:4" ht="18" x14ac:dyDescent="0.25">
      <c r="A321" s="87">
        <v>315</v>
      </c>
      <c r="B321" s="132" t="s">
        <v>1410</v>
      </c>
      <c r="C321" s="133">
        <v>140</v>
      </c>
      <c r="D321" s="134">
        <v>225</v>
      </c>
    </row>
    <row r="322" spans="1:4" ht="21" customHeight="1" x14ac:dyDescent="0.25">
      <c r="A322" s="87">
        <v>316</v>
      </c>
      <c r="B322" s="132" t="s">
        <v>1411</v>
      </c>
      <c r="C322" s="133">
        <v>1250</v>
      </c>
      <c r="D322" s="134">
        <v>2250</v>
      </c>
    </row>
    <row r="323" spans="1:4" ht="21" customHeight="1" x14ac:dyDescent="0.25">
      <c r="A323" s="87">
        <v>317</v>
      </c>
      <c r="B323" s="132" t="s">
        <v>1412</v>
      </c>
      <c r="C323" s="133">
        <v>100</v>
      </c>
      <c r="D323" s="134">
        <v>150</v>
      </c>
    </row>
    <row r="324" spans="1:4" ht="36" x14ac:dyDescent="0.25">
      <c r="A324" s="87">
        <v>318</v>
      </c>
      <c r="B324" s="132" t="s">
        <v>1413</v>
      </c>
      <c r="C324" s="133">
        <v>230</v>
      </c>
      <c r="D324" s="134">
        <v>230</v>
      </c>
    </row>
    <row r="325" spans="1:4" ht="21" customHeight="1" x14ac:dyDescent="0.25">
      <c r="A325" s="87">
        <v>319</v>
      </c>
      <c r="B325" s="132" t="s">
        <v>1414</v>
      </c>
      <c r="C325" s="133">
        <v>280</v>
      </c>
      <c r="D325" s="134">
        <v>560</v>
      </c>
    </row>
    <row r="326" spans="1:4" ht="36" x14ac:dyDescent="0.25">
      <c r="A326" s="87">
        <v>320</v>
      </c>
      <c r="B326" s="135" t="s">
        <v>1415</v>
      </c>
      <c r="C326" s="136">
        <v>911</v>
      </c>
      <c r="D326" s="137">
        <v>1366</v>
      </c>
    </row>
    <row r="327" spans="1:4" ht="18" x14ac:dyDescent="0.25">
      <c r="A327" s="87">
        <v>321</v>
      </c>
      <c r="B327" s="135" t="s">
        <v>1416</v>
      </c>
      <c r="C327" s="136">
        <v>140</v>
      </c>
      <c r="D327" s="137">
        <v>280</v>
      </c>
    </row>
    <row r="328" spans="1:4" ht="21" customHeight="1" x14ac:dyDescent="0.25">
      <c r="A328" s="87">
        <v>322</v>
      </c>
      <c r="B328" s="91" t="s">
        <v>1417</v>
      </c>
      <c r="C328" s="89">
        <v>105</v>
      </c>
      <c r="D328" s="90">
        <v>210</v>
      </c>
    </row>
    <row r="329" spans="1:4" ht="54" x14ac:dyDescent="0.25">
      <c r="A329" s="87">
        <v>323</v>
      </c>
      <c r="B329" s="88" t="s">
        <v>1418</v>
      </c>
      <c r="C329" s="89">
        <v>100</v>
      </c>
      <c r="D329" s="90">
        <v>200</v>
      </c>
    </row>
    <row r="330" spans="1:4" ht="36" x14ac:dyDescent="0.25">
      <c r="A330" s="87">
        <v>324</v>
      </c>
      <c r="B330" s="107" t="s">
        <v>1419</v>
      </c>
      <c r="C330" s="108">
        <v>950</v>
      </c>
      <c r="D330" s="109">
        <v>4180</v>
      </c>
    </row>
    <row r="331" spans="1:4" ht="21" customHeight="1" x14ac:dyDescent="0.25">
      <c r="A331" s="87">
        <v>325</v>
      </c>
      <c r="B331" s="91" t="s">
        <v>1420</v>
      </c>
      <c r="C331" s="89">
        <v>384</v>
      </c>
      <c r="D331" s="90">
        <v>2320</v>
      </c>
    </row>
    <row r="332" spans="1:4" ht="21" customHeight="1" x14ac:dyDescent="0.25">
      <c r="A332" s="87">
        <v>326</v>
      </c>
      <c r="B332" s="138" t="s">
        <v>1421</v>
      </c>
      <c r="C332" s="139">
        <v>340</v>
      </c>
      <c r="D332" s="140">
        <v>850</v>
      </c>
    </row>
    <row r="333" spans="1:4" ht="21" customHeight="1" x14ac:dyDescent="0.25">
      <c r="A333" s="87">
        <v>327</v>
      </c>
      <c r="B333" s="138" t="s">
        <v>1422</v>
      </c>
      <c r="C333" s="139">
        <v>990</v>
      </c>
      <c r="D333" s="140">
        <v>1881</v>
      </c>
    </row>
    <row r="334" spans="1:4" ht="21" customHeight="1" x14ac:dyDescent="0.25">
      <c r="A334" s="87">
        <v>328</v>
      </c>
      <c r="B334" s="138" t="s">
        <v>1423</v>
      </c>
      <c r="C334" s="139">
        <v>120</v>
      </c>
      <c r="D334" s="140">
        <v>300</v>
      </c>
    </row>
    <row r="335" spans="1:4" ht="21" customHeight="1" x14ac:dyDescent="0.25">
      <c r="A335" s="87">
        <v>329</v>
      </c>
      <c r="B335" s="98" t="s">
        <v>1424</v>
      </c>
      <c r="C335" s="102">
        <v>11</v>
      </c>
      <c r="D335" s="103">
        <v>40</v>
      </c>
    </row>
    <row r="336" spans="1:4" ht="21" customHeight="1" x14ac:dyDescent="0.25">
      <c r="A336" s="87">
        <v>330</v>
      </c>
      <c r="B336" s="95" t="s">
        <v>1425</v>
      </c>
      <c r="C336" s="96">
        <v>100</v>
      </c>
      <c r="D336" s="97">
        <v>200</v>
      </c>
    </row>
    <row r="337" spans="1:4" ht="21" customHeight="1" x14ac:dyDescent="0.25">
      <c r="A337" s="87">
        <v>331</v>
      </c>
      <c r="B337" s="95" t="s">
        <v>1426</v>
      </c>
      <c r="C337" s="96">
        <v>380</v>
      </c>
      <c r="D337" s="97">
        <v>760</v>
      </c>
    </row>
    <row r="338" spans="1:4" ht="21" customHeight="1" x14ac:dyDescent="0.25">
      <c r="A338" s="87">
        <v>332</v>
      </c>
      <c r="B338" s="95" t="s">
        <v>1427</v>
      </c>
      <c r="C338" s="96">
        <v>60</v>
      </c>
      <c r="D338" s="97">
        <v>100</v>
      </c>
    </row>
    <row r="339" spans="1:4" ht="21" customHeight="1" x14ac:dyDescent="0.25">
      <c r="A339" s="87">
        <v>333</v>
      </c>
      <c r="B339" s="91" t="s">
        <v>1428</v>
      </c>
      <c r="C339" s="89">
        <v>357</v>
      </c>
      <c r="D339" s="90">
        <v>1082</v>
      </c>
    </row>
    <row r="340" spans="1:4" ht="21" customHeight="1" x14ac:dyDescent="0.25">
      <c r="A340" s="87">
        <v>334</v>
      </c>
      <c r="B340" s="88" t="s">
        <v>1429</v>
      </c>
      <c r="C340" s="89">
        <v>100</v>
      </c>
      <c r="D340" s="90">
        <v>250</v>
      </c>
    </row>
    <row r="341" spans="1:4" ht="21" customHeight="1" x14ac:dyDescent="0.25">
      <c r="A341" s="87">
        <v>335</v>
      </c>
      <c r="B341" s="91" t="s">
        <v>1430</v>
      </c>
      <c r="C341" s="89">
        <v>110</v>
      </c>
      <c r="D341" s="90">
        <v>260</v>
      </c>
    </row>
    <row r="342" spans="1:4" ht="21" customHeight="1" x14ac:dyDescent="0.25">
      <c r="A342" s="87">
        <v>336</v>
      </c>
      <c r="B342" s="91" t="s">
        <v>1431</v>
      </c>
      <c r="C342" s="89">
        <v>40</v>
      </c>
      <c r="D342" s="90">
        <v>80</v>
      </c>
    </row>
    <row r="343" spans="1:4" ht="21" customHeight="1" x14ac:dyDescent="0.25">
      <c r="A343" s="87">
        <v>337</v>
      </c>
      <c r="B343" s="91" t="s">
        <v>1432</v>
      </c>
      <c r="C343" s="89">
        <v>60</v>
      </c>
      <c r="D343" s="90">
        <v>100</v>
      </c>
    </row>
    <row r="344" spans="1:4" ht="21" customHeight="1" x14ac:dyDescent="0.25">
      <c r="A344" s="87">
        <v>338</v>
      </c>
      <c r="B344" s="91" t="s">
        <v>1433</v>
      </c>
      <c r="C344" s="89">
        <v>30</v>
      </c>
      <c r="D344" s="90">
        <v>60</v>
      </c>
    </row>
    <row r="345" spans="1:4" ht="36" x14ac:dyDescent="0.25">
      <c r="A345" s="87">
        <v>339</v>
      </c>
      <c r="B345" s="88" t="s">
        <v>1470</v>
      </c>
      <c r="C345" s="89">
        <v>20</v>
      </c>
      <c r="D345" s="90">
        <v>40</v>
      </c>
    </row>
    <row r="346" spans="1:4" ht="21" customHeight="1" x14ac:dyDescent="0.25">
      <c r="A346" s="87">
        <v>340</v>
      </c>
      <c r="B346" s="142" t="s">
        <v>1434</v>
      </c>
      <c r="C346" s="133">
        <v>205</v>
      </c>
      <c r="D346" s="134">
        <v>1025</v>
      </c>
    </row>
    <row r="347" spans="1:4" ht="21" customHeight="1" x14ac:dyDescent="0.25">
      <c r="A347" s="87">
        <v>341</v>
      </c>
      <c r="B347" s="138" t="s">
        <v>1435</v>
      </c>
      <c r="C347" s="139">
        <v>360</v>
      </c>
      <c r="D347" s="140">
        <v>2160</v>
      </c>
    </row>
    <row r="348" spans="1:4" ht="21" customHeight="1" x14ac:dyDescent="0.25">
      <c r="A348" s="87">
        <v>342</v>
      </c>
      <c r="B348" s="138" t="s">
        <v>1436</v>
      </c>
      <c r="C348" s="139">
        <v>150</v>
      </c>
      <c r="D348" s="140">
        <v>900</v>
      </c>
    </row>
    <row r="349" spans="1:4" ht="21" customHeight="1" x14ac:dyDescent="0.25">
      <c r="A349" s="87">
        <v>343</v>
      </c>
      <c r="B349" s="132" t="s">
        <v>1437</v>
      </c>
      <c r="C349" s="133">
        <v>121</v>
      </c>
      <c r="D349" s="134">
        <v>302</v>
      </c>
    </row>
    <row r="350" spans="1:4" ht="21" customHeight="1" x14ac:dyDescent="0.25">
      <c r="A350" s="87">
        <v>344</v>
      </c>
      <c r="B350" s="142" t="s">
        <v>1438</v>
      </c>
      <c r="C350" s="133">
        <v>1154</v>
      </c>
      <c r="D350" s="134">
        <v>5991</v>
      </c>
    </row>
    <row r="351" spans="1:4" ht="36" x14ac:dyDescent="0.25">
      <c r="A351" s="87">
        <v>345</v>
      </c>
      <c r="B351" s="132" t="s">
        <v>1439</v>
      </c>
      <c r="C351" s="133">
        <v>50</v>
      </c>
      <c r="D351" s="134">
        <v>200</v>
      </c>
    </row>
    <row r="352" spans="1:4" ht="36" x14ac:dyDescent="0.25">
      <c r="A352" s="87">
        <v>346</v>
      </c>
      <c r="B352" s="132" t="s">
        <v>1440</v>
      </c>
      <c r="C352" s="133">
        <v>740</v>
      </c>
      <c r="D352" s="134">
        <v>4070</v>
      </c>
    </row>
    <row r="353" spans="1:4" ht="36" x14ac:dyDescent="0.25">
      <c r="A353" s="87">
        <v>347</v>
      </c>
      <c r="B353" s="135" t="s">
        <v>1441</v>
      </c>
      <c r="C353" s="136">
        <v>470</v>
      </c>
      <c r="D353" s="136">
        <v>4000</v>
      </c>
    </row>
    <row r="354" spans="1:4" ht="36" x14ac:dyDescent="0.25">
      <c r="A354" s="87">
        <v>348</v>
      </c>
      <c r="B354" s="135" t="s">
        <v>1442</v>
      </c>
      <c r="C354" s="136">
        <v>270</v>
      </c>
      <c r="D354" s="136">
        <v>2700</v>
      </c>
    </row>
    <row r="355" spans="1:4" ht="21" customHeight="1" x14ac:dyDescent="0.25">
      <c r="A355" s="87">
        <v>349</v>
      </c>
      <c r="B355" s="98" t="s">
        <v>1443</v>
      </c>
      <c r="C355" s="102">
        <v>140</v>
      </c>
      <c r="D355" s="102">
        <v>560</v>
      </c>
    </row>
    <row r="356" spans="1:4" ht="36" x14ac:dyDescent="0.25">
      <c r="A356" s="87">
        <v>350</v>
      </c>
      <c r="B356" s="101" t="s">
        <v>1444</v>
      </c>
      <c r="C356" s="96">
        <v>110</v>
      </c>
      <c r="D356" s="96">
        <v>660</v>
      </c>
    </row>
    <row r="357" spans="1:4" ht="36" x14ac:dyDescent="0.25">
      <c r="A357" s="87">
        <v>351</v>
      </c>
      <c r="B357" s="88" t="s">
        <v>1445</v>
      </c>
      <c r="C357" s="89">
        <v>80</v>
      </c>
      <c r="D357" s="90">
        <v>160</v>
      </c>
    </row>
    <row r="358" spans="1:4" ht="21" customHeight="1" x14ac:dyDescent="0.25">
      <c r="A358" s="87">
        <v>352</v>
      </c>
      <c r="B358" s="92" t="s">
        <v>1446</v>
      </c>
      <c r="C358" s="93">
        <v>26</v>
      </c>
      <c r="D358" s="94">
        <v>77</v>
      </c>
    </row>
    <row r="359" spans="1:4" ht="21" customHeight="1" x14ac:dyDescent="0.25">
      <c r="A359" s="87">
        <v>353</v>
      </c>
      <c r="B359" s="92" t="s">
        <v>1447</v>
      </c>
      <c r="C359" s="93">
        <v>14</v>
      </c>
      <c r="D359" s="94">
        <v>21</v>
      </c>
    </row>
    <row r="360" spans="1:4" ht="21" customHeight="1" x14ac:dyDescent="0.25">
      <c r="A360" s="87">
        <v>354</v>
      </c>
      <c r="B360" s="95" t="s">
        <v>1448</v>
      </c>
      <c r="C360" s="96">
        <v>766</v>
      </c>
      <c r="D360" s="97">
        <v>1915</v>
      </c>
    </row>
    <row r="361" spans="1:4" ht="36" x14ac:dyDescent="0.25">
      <c r="A361" s="87">
        <v>355</v>
      </c>
      <c r="B361" s="101" t="s">
        <v>1449</v>
      </c>
      <c r="C361" s="96">
        <v>100</v>
      </c>
      <c r="D361" s="97">
        <v>200</v>
      </c>
    </row>
    <row r="362" spans="1:4" ht="21" customHeight="1" x14ac:dyDescent="0.25">
      <c r="A362" s="87">
        <v>356</v>
      </c>
      <c r="B362" s="101" t="s">
        <v>1450</v>
      </c>
      <c r="C362" s="96">
        <v>20</v>
      </c>
      <c r="D362" s="97">
        <v>50</v>
      </c>
    </row>
    <row r="363" spans="1:4" ht="21" customHeight="1" x14ac:dyDescent="0.25">
      <c r="A363" s="87">
        <v>357</v>
      </c>
      <c r="B363" s="101" t="s">
        <v>1451</v>
      </c>
      <c r="C363" s="96">
        <v>130</v>
      </c>
      <c r="D363" s="97">
        <v>300</v>
      </c>
    </row>
    <row r="364" spans="1:4" ht="21" customHeight="1" x14ac:dyDescent="0.25">
      <c r="A364" s="87">
        <v>358</v>
      </c>
      <c r="B364" s="101" t="s">
        <v>1452</v>
      </c>
      <c r="C364" s="96">
        <v>100</v>
      </c>
      <c r="D364" s="97">
        <v>200</v>
      </c>
    </row>
    <row r="365" spans="1:4" ht="36" x14ac:dyDescent="0.25">
      <c r="A365" s="87">
        <v>359</v>
      </c>
      <c r="B365" s="101" t="s">
        <v>1453</v>
      </c>
      <c r="C365" s="96">
        <v>100</v>
      </c>
      <c r="D365" s="97">
        <v>200</v>
      </c>
    </row>
    <row r="366" spans="1:4" ht="18" x14ac:dyDescent="0.25">
      <c r="A366" s="87">
        <v>360</v>
      </c>
      <c r="B366" s="135" t="s">
        <v>1454</v>
      </c>
      <c r="C366" s="136">
        <v>1493</v>
      </c>
      <c r="D366" s="137">
        <v>2239</v>
      </c>
    </row>
    <row r="367" spans="1:4" ht="21" customHeight="1" x14ac:dyDescent="0.25">
      <c r="A367" s="114"/>
      <c r="B367" s="115"/>
      <c r="C367" s="115"/>
      <c r="D367" s="131"/>
    </row>
    <row r="368" spans="1:4" ht="21" customHeight="1" x14ac:dyDescent="0.25">
      <c r="A368" s="114"/>
      <c r="B368" s="116" t="s">
        <v>1455</v>
      </c>
      <c r="C368" s="117">
        <f>SUM(C7:C365)</f>
        <v>117913</v>
      </c>
      <c r="D368" s="118">
        <f>SUM(D7:D367)</f>
        <v>369998</v>
      </c>
    </row>
  </sheetData>
  <mergeCells count="2">
    <mergeCell ref="A2:A3"/>
    <mergeCell ref="B2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0533-648A-46F1-B322-2B9A085C0F20}">
  <sheetPr>
    <pageSetUpPr fitToPage="1"/>
  </sheetPr>
  <dimension ref="A1:D39"/>
  <sheetViews>
    <sheetView topLeftCell="A10" workbookViewId="0">
      <selection activeCell="H25" sqref="H25"/>
    </sheetView>
  </sheetViews>
  <sheetFormatPr defaultRowHeight="15" x14ac:dyDescent="0.25"/>
  <cols>
    <col min="2" max="2" width="54.28515625" bestFit="1" customWidth="1"/>
    <col min="3" max="3" width="12.5703125" bestFit="1" customWidth="1"/>
    <col min="4" max="4" width="11.7109375" bestFit="1" customWidth="1"/>
  </cols>
  <sheetData>
    <row r="1" spans="1:4" ht="15.75" x14ac:dyDescent="0.25">
      <c r="B1" s="184" t="s">
        <v>744</v>
      </c>
      <c r="C1" s="184"/>
      <c r="D1" s="184"/>
    </row>
    <row r="2" spans="1:4" x14ac:dyDescent="0.25">
      <c r="A2" s="185"/>
      <c r="B2" s="41" t="s">
        <v>745</v>
      </c>
      <c r="C2" s="187"/>
      <c r="D2" s="188"/>
    </row>
    <row r="3" spans="1:4" x14ac:dyDescent="0.25">
      <c r="A3" s="186"/>
      <c r="B3" s="42" t="s">
        <v>685</v>
      </c>
      <c r="C3" s="189"/>
      <c r="D3" s="190"/>
    </row>
    <row r="4" spans="1:4" x14ac:dyDescent="0.25">
      <c r="A4" s="43" t="s">
        <v>686</v>
      </c>
      <c r="B4" s="42" t="s">
        <v>1</v>
      </c>
      <c r="C4" s="44" t="s">
        <v>687</v>
      </c>
      <c r="D4" s="44" t="s">
        <v>688</v>
      </c>
    </row>
    <row r="5" spans="1:4" x14ac:dyDescent="0.25">
      <c r="A5" s="39" t="s">
        <v>689</v>
      </c>
      <c r="B5" s="45" t="s">
        <v>690</v>
      </c>
      <c r="C5" s="46">
        <v>153</v>
      </c>
      <c r="D5" s="47">
        <f>1453.5</f>
        <v>1453.5</v>
      </c>
    </row>
    <row r="6" spans="1:4" x14ac:dyDescent="0.25">
      <c r="A6" s="39" t="s">
        <v>691</v>
      </c>
      <c r="B6" s="45" t="s">
        <v>692</v>
      </c>
      <c r="C6" s="46">
        <v>97</v>
      </c>
      <c r="D6" s="47">
        <v>776</v>
      </c>
    </row>
    <row r="7" spans="1:4" x14ac:dyDescent="0.25">
      <c r="A7" s="39" t="s">
        <v>693</v>
      </c>
      <c r="B7" s="45" t="s">
        <v>694</v>
      </c>
      <c r="C7" s="46">
        <v>115</v>
      </c>
      <c r="D7" s="47">
        <f>632.5</f>
        <v>632.5</v>
      </c>
    </row>
    <row r="8" spans="1:4" x14ac:dyDescent="0.25">
      <c r="A8" s="39" t="s">
        <v>695</v>
      </c>
      <c r="B8" s="45" t="s">
        <v>696</v>
      </c>
      <c r="C8" s="46">
        <v>62</v>
      </c>
      <c r="D8" s="47">
        <v>279</v>
      </c>
    </row>
    <row r="9" spans="1:4" x14ac:dyDescent="0.25">
      <c r="A9" s="39" t="s">
        <v>697</v>
      </c>
      <c r="B9" s="48" t="s">
        <v>698</v>
      </c>
      <c r="C9" s="49">
        <v>125</v>
      </c>
      <c r="D9" s="50">
        <v>1062.5</v>
      </c>
    </row>
    <row r="10" spans="1:4" x14ac:dyDescent="0.25">
      <c r="A10" s="39" t="s">
        <v>699</v>
      </c>
      <c r="B10" s="48" t="s">
        <v>700</v>
      </c>
      <c r="C10" s="49">
        <v>337</v>
      </c>
      <c r="D10" s="50">
        <f>2113</f>
        <v>2113</v>
      </c>
    </row>
    <row r="11" spans="1:4" x14ac:dyDescent="0.25">
      <c r="A11" s="39" t="s">
        <v>701</v>
      </c>
      <c r="B11" s="48" t="s">
        <v>702</v>
      </c>
      <c r="C11" s="49">
        <v>271</v>
      </c>
      <c r="D11" s="50">
        <f>2442</f>
        <v>2442</v>
      </c>
    </row>
    <row r="12" spans="1:4" x14ac:dyDescent="0.25">
      <c r="A12" s="39" t="s">
        <v>703</v>
      </c>
      <c r="B12" s="48" t="s">
        <v>704</v>
      </c>
      <c r="C12" s="49">
        <v>141</v>
      </c>
      <c r="D12" s="50">
        <v>1692</v>
      </c>
    </row>
    <row r="13" spans="1:4" x14ac:dyDescent="0.25">
      <c r="A13" s="39" t="s">
        <v>705</v>
      </c>
      <c r="B13" s="48" t="s">
        <v>706</v>
      </c>
      <c r="C13" s="49">
        <v>40</v>
      </c>
      <c r="D13" s="50">
        <v>220</v>
      </c>
    </row>
    <row r="14" spans="1:4" x14ac:dyDescent="0.25">
      <c r="A14" s="39" t="s">
        <v>707</v>
      </c>
      <c r="B14" s="48" t="s">
        <v>708</v>
      </c>
      <c r="C14" s="49">
        <v>171</v>
      </c>
      <c r="D14" s="50">
        <f>1710</f>
        <v>1710</v>
      </c>
    </row>
    <row r="15" spans="1:4" x14ac:dyDescent="0.25">
      <c r="A15" s="39" t="s">
        <v>709</v>
      </c>
      <c r="B15" s="48" t="s">
        <v>710</v>
      </c>
      <c r="C15" s="49">
        <v>175</v>
      </c>
      <c r="D15" s="50">
        <f>1400</f>
        <v>1400</v>
      </c>
    </row>
    <row r="16" spans="1:4" x14ac:dyDescent="0.25">
      <c r="A16" s="39" t="s">
        <v>711</v>
      </c>
      <c r="B16" s="48" t="s">
        <v>712</v>
      </c>
      <c r="C16" s="49">
        <v>87</v>
      </c>
      <c r="D16" s="50">
        <v>616.5</v>
      </c>
    </row>
    <row r="17" spans="1:4" x14ac:dyDescent="0.25">
      <c r="A17" s="39" t="s">
        <v>713</v>
      </c>
      <c r="B17" s="48" t="s">
        <v>714</v>
      </c>
      <c r="C17" s="49">
        <v>118</v>
      </c>
      <c r="D17" s="50">
        <f>2124</f>
        <v>2124</v>
      </c>
    </row>
    <row r="18" spans="1:4" x14ac:dyDescent="0.25">
      <c r="A18" s="39" t="s">
        <v>715</v>
      </c>
      <c r="B18" s="48" t="s">
        <v>716</v>
      </c>
      <c r="C18" s="49">
        <v>148</v>
      </c>
      <c r="D18" s="50">
        <f>1184</f>
        <v>1184</v>
      </c>
    </row>
    <row r="19" spans="1:4" x14ac:dyDescent="0.25">
      <c r="A19" s="39" t="s">
        <v>717</v>
      </c>
      <c r="B19" s="48" t="s">
        <v>718</v>
      </c>
      <c r="C19" s="49">
        <v>167</v>
      </c>
      <c r="D19" s="50">
        <v>1503</v>
      </c>
    </row>
    <row r="20" spans="1:4" x14ac:dyDescent="0.25">
      <c r="A20" s="39" t="s">
        <v>719</v>
      </c>
      <c r="B20" s="48" t="s">
        <v>720</v>
      </c>
      <c r="C20" s="49">
        <v>40</v>
      </c>
      <c r="D20" s="50">
        <v>320</v>
      </c>
    </row>
    <row r="21" spans="1:4" x14ac:dyDescent="0.25">
      <c r="A21" s="39" t="s">
        <v>721</v>
      </c>
      <c r="B21" s="48" t="s">
        <v>722</v>
      </c>
      <c r="C21" s="49">
        <v>147</v>
      </c>
      <c r="D21" s="50">
        <f>955.5</f>
        <v>955.5</v>
      </c>
    </row>
    <row r="22" spans="1:4" x14ac:dyDescent="0.25">
      <c r="A22" s="39" t="s">
        <v>723</v>
      </c>
      <c r="B22" s="48" t="s">
        <v>724</v>
      </c>
      <c r="C22" s="49"/>
      <c r="D22" s="50">
        <v>4282</v>
      </c>
    </row>
    <row r="23" spans="1:4" x14ac:dyDescent="0.25">
      <c r="A23" s="39" t="s">
        <v>725</v>
      </c>
      <c r="B23" s="51" t="s">
        <v>726</v>
      </c>
      <c r="C23" s="49">
        <v>58</v>
      </c>
      <c r="D23" s="50">
        <v>290</v>
      </c>
    </row>
    <row r="24" spans="1:4" x14ac:dyDescent="0.25">
      <c r="A24" s="39" t="s">
        <v>727</v>
      </c>
      <c r="B24" s="48" t="s">
        <v>728</v>
      </c>
      <c r="C24" s="49">
        <v>295</v>
      </c>
      <c r="D24" s="50">
        <f>1560</f>
        <v>1560</v>
      </c>
    </row>
    <row r="25" spans="1:4" x14ac:dyDescent="0.25">
      <c r="A25" s="39" t="s">
        <v>729</v>
      </c>
      <c r="B25" s="48" t="s">
        <v>730</v>
      </c>
      <c r="C25" s="49">
        <v>68</v>
      </c>
      <c r="D25" s="50">
        <v>609</v>
      </c>
    </row>
    <row r="26" spans="1:4" x14ac:dyDescent="0.25">
      <c r="A26" s="39" t="s">
        <v>731</v>
      </c>
      <c r="B26" s="48" t="s">
        <v>732</v>
      </c>
      <c r="C26" s="49">
        <v>77</v>
      </c>
      <c r="D26" s="50">
        <v>346.5</v>
      </c>
    </row>
    <row r="27" spans="1:4" x14ac:dyDescent="0.25">
      <c r="A27" s="39" t="s">
        <v>733</v>
      </c>
      <c r="B27" s="48" t="s">
        <v>734</v>
      </c>
      <c r="C27" s="49">
        <v>147</v>
      </c>
      <c r="D27" s="50">
        <v>1487</v>
      </c>
    </row>
    <row r="28" spans="1:4" x14ac:dyDescent="0.25">
      <c r="A28" s="39" t="s">
        <v>735</v>
      </c>
      <c r="B28" s="48" t="s">
        <v>736</v>
      </c>
      <c r="C28" s="49">
        <v>41</v>
      </c>
      <c r="D28" s="50">
        <v>287</v>
      </c>
    </row>
    <row r="29" spans="1:4" x14ac:dyDescent="0.25">
      <c r="A29" s="39" t="s">
        <v>737</v>
      </c>
      <c r="B29" s="45" t="s">
        <v>738</v>
      </c>
      <c r="C29" s="39">
        <v>108</v>
      </c>
      <c r="D29" s="55">
        <v>1944</v>
      </c>
    </row>
    <row r="30" spans="1:4" x14ac:dyDescent="0.25">
      <c r="A30" s="39" t="s">
        <v>739</v>
      </c>
      <c r="B30" s="16" t="s">
        <v>740</v>
      </c>
      <c r="C30" s="56">
        <v>369</v>
      </c>
      <c r="D30" s="57">
        <v>3007</v>
      </c>
    </row>
    <row r="31" spans="1:4" ht="16.5" x14ac:dyDescent="0.25">
      <c r="A31" s="16"/>
      <c r="B31" s="165" t="s">
        <v>741</v>
      </c>
      <c r="C31" s="52">
        <f>SUM(C5:C30)</f>
        <v>3557</v>
      </c>
      <c r="D31" s="53">
        <f>SUM(D5:D30)</f>
        <v>34296</v>
      </c>
    </row>
    <row r="32" spans="1:4" x14ac:dyDescent="0.25">
      <c r="B32" s="54"/>
      <c r="D32" s="40"/>
    </row>
    <row r="33" spans="1:4" x14ac:dyDescent="0.25">
      <c r="B33" s="54" t="s">
        <v>742</v>
      </c>
      <c r="D33" s="40"/>
    </row>
    <row r="34" spans="1:4" x14ac:dyDescent="0.25">
      <c r="D34" s="40"/>
    </row>
    <row r="35" spans="1:4" ht="17.25" customHeight="1" x14ac:dyDescent="0.25"/>
    <row r="36" spans="1:4" ht="15.75" x14ac:dyDescent="0.25">
      <c r="A36" s="160"/>
      <c r="B36" s="168" t="s">
        <v>1476</v>
      </c>
      <c r="C36" s="191" t="s">
        <v>1477</v>
      </c>
      <c r="D36" s="192"/>
    </row>
    <row r="37" spans="1:4" ht="39.75" customHeight="1" x14ac:dyDescent="0.25">
      <c r="A37" s="164"/>
      <c r="B37" s="167" t="s">
        <v>1475</v>
      </c>
      <c r="C37" s="182">
        <v>10515</v>
      </c>
      <c r="D37" s="183"/>
    </row>
    <row r="38" spans="1:4" x14ac:dyDescent="0.25">
      <c r="A38" s="43"/>
      <c r="B38" s="163"/>
      <c r="C38" s="161"/>
      <c r="D38" s="162"/>
    </row>
    <row r="39" spans="1:4" x14ac:dyDescent="0.25">
      <c r="A39" s="16"/>
      <c r="B39" s="166" t="s">
        <v>741</v>
      </c>
      <c r="C39" s="181">
        <f>SUM(C37:D38)</f>
        <v>10515</v>
      </c>
      <c r="D39" s="181"/>
    </row>
  </sheetData>
  <mergeCells count="6">
    <mergeCell ref="C39:D39"/>
    <mergeCell ref="C37:D37"/>
    <mergeCell ref="B1:D1"/>
    <mergeCell ref="A2:A3"/>
    <mergeCell ref="C2:D3"/>
    <mergeCell ref="C36:D36"/>
  </mergeCells>
  <phoneticPr fontId="23" type="noConversion"/>
  <pageMargins left="0.7" right="0.7" top="0.75" bottom="0.75" header="0.3" footer="0.3"/>
  <pageSetup paperSize="9" scale="9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30C6-1D82-4FEF-8723-D80738AEC0FD}">
  <dimension ref="A1:A12"/>
  <sheetViews>
    <sheetView workbookViewId="0">
      <selection activeCell="C12" sqref="C12"/>
    </sheetView>
  </sheetViews>
  <sheetFormatPr defaultRowHeight="15" x14ac:dyDescent="0.25"/>
  <cols>
    <col min="1" max="1" width="76.42578125" style="59" customWidth="1"/>
  </cols>
  <sheetData>
    <row r="1" spans="1:1" ht="36" customHeight="1" x14ac:dyDescent="0.25">
      <c r="A1" s="60" t="s">
        <v>757</v>
      </c>
    </row>
    <row r="2" spans="1:1" ht="42.75" x14ac:dyDescent="0.25">
      <c r="A2" s="61" t="s">
        <v>746</v>
      </c>
    </row>
    <row r="3" spans="1:1" ht="28.5" x14ac:dyDescent="0.25">
      <c r="A3" s="62" t="s">
        <v>747</v>
      </c>
    </row>
    <row r="4" spans="1:1" ht="28.5" x14ac:dyDescent="0.25">
      <c r="A4" s="62" t="s">
        <v>748</v>
      </c>
    </row>
    <row r="5" spans="1:1" ht="28.5" x14ac:dyDescent="0.25">
      <c r="A5" s="62" t="s">
        <v>749</v>
      </c>
    </row>
    <row r="6" spans="1:1" ht="42.75" x14ac:dyDescent="0.25">
      <c r="A6" s="62" t="s">
        <v>750</v>
      </c>
    </row>
    <row r="7" spans="1:1" ht="42.75" x14ac:dyDescent="0.25">
      <c r="A7" s="62" t="s">
        <v>751</v>
      </c>
    </row>
    <row r="8" spans="1:1" ht="28.5" x14ac:dyDescent="0.25">
      <c r="A8" s="62" t="s">
        <v>752</v>
      </c>
    </row>
    <row r="9" spans="1:1" x14ac:dyDescent="0.25">
      <c r="A9" s="62" t="s">
        <v>753</v>
      </c>
    </row>
    <row r="10" spans="1:1" ht="57" x14ac:dyDescent="0.25">
      <c r="A10" s="62" t="s">
        <v>754</v>
      </c>
    </row>
    <row r="11" spans="1:1" ht="57" x14ac:dyDescent="0.25">
      <c r="A11" s="62" t="s">
        <v>755</v>
      </c>
    </row>
    <row r="12" spans="1:1" ht="57" x14ac:dyDescent="0.25">
      <c r="A12" s="63" t="s">
        <v>756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Rejon 1 - DK88 + DTŚ</vt:lpstr>
      <vt:lpstr>Rejon 2</vt:lpstr>
      <vt:lpstr>Rejon 3</vt:lpstr>
      <vt:lpstr>Rejon 4</vt:lpstr>
      <vt:lpstr>Rejon 5</vt:lpstr>
      <vt:lpstr>Rejon 6 CH Z  +SPP</vt:lpstr>
      <vt:lpstr>Rejon 7 Chodniki W</vt:lpstr>
      <vt:lpstr>Rejon 8 Rynek,Starówka,Cent.Prz</vt:lpstr>
      <vt:lpstr>Rejon 9 Usuwanie Sk. Zdarzeń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Milewski</dc:creator>
  <cp:lastModifiedBy>Ryszard Hanzel</cp:lastModifiedBy>
  <cp:lastPrinted>2022-12-07T07:28:21Z</cp:lastPrinted>
  <dcterms:created xsi:type="dcterms:W3CDTF">2015-06-05T18:19:34Z</dcterms:created>
  <dcterms:modified xsi:type="dcterms:W3CDTF">2022-12-07T08:05:02Z</dcterms:modified>
</cp:coreProperties>
</file>