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ZPU\_Udostępnione dla ZPU\Przetargi\Zamówienia_2022\030_Oczyszczanie dróg\Od Razmusa\na stronę\"/>
    </mc:Choice>
  </mc:AlternateContent>
  <xr:revisionPtr revIDLastSave="0" documentId="13_ncr:1_{C73BBA36-8F72-4DD3-B8AC-9B0DB3BD9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" i="1" l="1"/>
  <c r="F63" i="1" l="1"/>
  <c r="F62" i="1"/>
  <c r="F61" i="1"/>
  <c r="F64" i="1" l="1"/>
  <c r="F66" i="1" s="1"/>
  <c r="F65" i="1" l="1"/>
  <c r="F72" i="1" l="1"/>
  <c r="F71" i="1"/>
  <c r="F74" i="1" s="1"/>
  <c r="F5" i="1"/>
  <c r="F7" i="1"/>
  <c r="F6" i="1"/>
  <c r="F14" i="1"/>
  <c r="F16" i="1"/>
  <c r="F15" i="1"/>
  <c r="F23" i="1"/>
  <c r="F25" i="1"/>
  <c r="F24" i="1"/>
  <c r="F32" i="1"/>
  <c r="F34" i="1"/>
  <c r="F33" i="1"/>
  <c r="F41" i="1"/>
  <c r="F43" i="1"/>
  <c r="F42" i="1"/>
  <c r="F53" i="1"/>
  <c r="F52" i="1"/>
  <c r="F51" i="1"/>
  <c r="F81" i="1"/>
  <c r="F54" i="1" l="1"/>
  <c r="F55" i="1" s="1"/>
  <c r="F44" i="1"/>
  <c r="F35" i="1"/>
  <c r="F36" i="1" s="1"/>
  <c r="F26" i="1"/>
  <c r="F28" i="1" s="1"/>
  <c r="F82" i="1"/>
  <c r="F83" i="1" l="1"/>
  <c r="F84" i="1"/>
  <c r="F56" i="1"/>
  <c r="F37" i="1"/>
  <c r="F76" i="1"/>
  <c r="F75" i="1"/>
  <c r="F46" i="1"/>
  <c r="F45" i="1"/>
  <c r="F27" i="1"/>
  <c r="F17" i="1"/>
  <c r="F8" i="1"/>
  <c r="F19" i="1" l="1"/>
  <c r="F18" i="1"/>
  <c r="F10" i="1"/>
  <c r="F9" i="1"/>
</calcChain>
</file>

<file path=xl/sharedStrings.xml><?xml version="1.0" encoding="utf-8"?>
<sst xmlns="http://schemas.openxmlformats.org/spreadsheetml/2006/main" count="95" uniqueCount="35">
  <si>
    <t>Szacowana ilość</t>
  </si>
  <si>
    <t>SUMA</t>
  </si>
  <si>
    <t>Cena za 100 m2</t>
  </si>
  <si>
    <t>Zamiatanie jezdni</t>
  </si>
  <si>
    <t>Usuwanie chwastów</t>
  </si>
  <si>
    <t>Mycie nawierzchni</t>
  </si>
  <si>
    <t>Zamiatanie chodników</t>
  </si>
  <si>
    <t>Zbieranie śmieci</t>
  </si>
  <si>
    <t>Usuwanie skutków nagłych</t>
  </si>
  <si>
    <t>Cena za jedno zdarzenie</t>
  </si>
  <si>
    <t>Suma netto</t>
  </si>
  <si>
    <t xml:space="preserve">Szorowanie </t>
  </si>
  <si>
    <t xml:space="preserve">Zamiatanie </t>
  </si>
  <si>
    <t>Wartość podatku VAT 8%</t>
  </si>
  <si>
    <t>SUMA (brutto)</t>
  </si>
  <si>
    <t xml:space="preserve">Usuwanie chwastów oraz namułów </t>
  </si>
  <si>
    <t>Zbieranie śmieci z klombów, donic</t>
  </si>
  <si>
    <r>
      <t>Szacowana ilość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</si>
  <si>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Szacowana ilość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</si>
  <si>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Utrzymanie czystości na terenie miasta Gliwice w 2023 r.</t>
  </si>
  <si>
    <t>Załącznik nr 4  - Formularz cenowy</t>
  </si>
  <si>
    <t>Zadanie nr 1 - Oczyszczanie jezdni w Rejonie nr 1 - jeden sezon</t>
  </si>
  <si>
    <t>Zadanie nr 2 - Oczyszczanie jezdni w Rejonie nr 2 - jeden sezon</t>
  </si>
  <si>
    <t>Zadanie nr 3 - Oczyszczanie jezdni w Rejonie nr 3 - jeden sezon</t>
  </si>
  <si>
    <t>Zadanie nr 4 - Oczyszczanie jezdni w Rejonie nr 4 - jeden sezon</t>
  </si>
  <si>
    <t>Zadanie nr 5 - Oczyszczanie jezdni w Rejonie nr 5 - jeden sezon</t>
  </si>
  <si>
    <t>Zadanie nr 6 - Oczyszczanie chodników w Rejonie nr 6 - jeden sezon</t>
  </si>
  <si>
    <t>Zadanie nr 7 - Oczyszczanie chodników w Rejonie nr 7) - jeden sezon</t>
  </si>
  <si>
    <t>Zadanie nr 8 - Oczyszczania Rynku i Starówki oraz lokalizacji powstałych przy budowie Zachodniej Bramy Metropolii Silesia po południowej stronie Dworca PKP) - jeden sezon</t>
  </si>
  <si>
    <t>Zadanie nr 9 - Usuwanie skutków zdarzeń nagłych - jeden sezon</t>
  </si>
  <si>
    <t>* Formularz Cenowy należy załączyć do oferty.</t>
  </si>
  <si>
    <t>** WARTOŚĆ BRUTTO - należy przenieść do formularza oferty.</t>
  </si>
  <si>
    <t>***Szacunek ilościowy prac, został określony wyłącznie po to aby dać Wykonawcom wspólną podstawę wyceny
oferty. Liczba zamawianych usług może ulec zmianie w trakcie realizacji umowy, jednakże wartość całkowita
zamówienia nie może przekroczyć kwoty przeznaczonej na to zadanie w budżecie Zamawiającego.</t>
  </si>
  <si>
    <t>…………………………</t>
  </si>
  <si>
    <t xml:space="preserve">Data, podpis i pieczęć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</si>
</sst>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9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9" fontId="0" fillId="0" borderId="5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0" xfId="0" applyNumberFormat="1"/>
    <xf numFmtId="0" fontId="3" fillId="0" borderId="2" xfId="0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9" fontId="8" fillId="0" borderId="0" xfId="0" applyNumberFormat="1" applyFont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left" vertical="center" wrapText="1"/>
    </xf>
    <xf numFmtId="0" fontId="0" fillId="0" borderId="0" xfId="0"/>
    <xf numFmtId="1" fontId="0" fillId="0" borderId="0" xfId="0" applyNumberFormat="1" applyAlignment="1">
      <alignment horizontal="left" vertical="center" wrapText="1"/>
    </xf>
    <xf numFmtId="169" fontId="8" fillId="0" borderId="0" xfId="0" applyNumberFormat="1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tabSelected="1" zoomScaleNormal="100" workbookViewId="0">
      <selection activeCell="M83" sqref="M83"/>
    </sheetView>
  </sheetViews>
  <sheetFormatPr defaultRowHeight="15" x14ac:dyDescent="0.25"/>
  <cols>
    <col min="1" max="1" width="9.140625" customWidth="1"/>
    <col min="2" max="2" width="13.85546875" customWidth="1"/>
    <col min="3" max="3" width="19.28515625" customWidth="1"/>
    <col min="5" max="5" width="12.85546875" customWidth="1"/>
    <col min="6" max="6" width="23.140625" customWidth="1"/>
    <col min="7" max="7" width="3" customWidth="1"/>
    <col min="9" max="9" width="13.42578125" bestFit="1" customWidth="1"/>
  </cols>
  <sheetData>
    <row r="1" spans="1:7" x14ac:dyDescent="0.25">
      <c r="A1" s="51" t="s">
        <v>20</v>
      </c>
      <c r="B1" s="52"/>
      <c r="C1" s="52"/>
      <c r="D1" s="52"/>
      <c r="E1" s="52"/>
      <c r="F1" s="52"/>
      <c r="G1" s="53"/>
    </row>
    <row r="2" spans="1:7" x14ac:dyDescent="0.25">
      <c r="A2" s="51" t="s">
        <v>19</v>
      </c>
      <c r="B2" s="52"/>
      <c r="C2" s="52"/>
      <c r="D2" s="52"/>
      <c r="E2" s="52"/>
      <c r="F2" s="52"/>
      <c r="G2" s="53"/>
    </row>
    <row r="3" spans="1:7" ht="15.75" thickBot="1" x14ac:dyDescent="0.3">
      <c r="B3" s="36" t="s">
        <v>21</v>
      </c>
      <c r="C3" s="36"/>
      <c r="D3" s="36"/>
      <c r="E3" s="36"/>
      <c r="F3" s="36"/>
    </row>
    <row r="4" spans="1:7" ht="17.25" x14ac:dyDescent="0.25">
      <c r="A4" s="56"/>
      <c r="B4" s="57"/>
      <c r="C4" s="10" t="s">
        <v>17</v>
      </c>
      <c r="D4" s="44" t="s">
        <v>2</v>
      </c>
      <c r="E4" s="44"/>
      <c r="F4" s="44" t="s">
        <v>10</v>
      </c>
      <c r="G4" s="44"/>
    </row>
    <row r="5" spans="1:7" x14ac:dyDescent="0.25">
      <c r="A5" s="58" t="s">
        <v>3</v>
      </c>
      <c r="B5" s="59"/>
      <c r="C5" s="6">
        <v>7309682</v>
      </c>
      <c r="D5" s="22"/>
      <c r="E5" s="22"/>
      <c r="F5" s="22">
        <f>((C5/100)*D5)</f>
        <v>0</v>
      </c>
      <c r="G5" s="23"/>
    </row>
    <row r="6" spans="1:7" x14ac:dyDescent="0.25">
      <c r="A6" s="55" t="s">
        <v>5</v>
      </c>
      <c r="B6" s="38"/>
      <c r="C6" s="7">
        <v>450000</v>
      </c>
      <c r="D6" s="22"/>
      <c r="E6" s="22"/>
      <c r="F6" s="22">
        <f>((C6/100)*D6)</f>
        <v>0</v>
      </c>
      <c r="G6" s="23"/>
    </row>
    <row r="7" spans="1:7" ht="15.75" thickBot="1" x14ac:dyDescent="0.3">
      <c r="A7" s="55" t="s">
        <v>4</v>
      </c>
      <c r="B7" s="38"/>
      <c r="C7" s="7">
        <v>34000</v>
      </c>
      <c r="D7" s="42"/>
      <c r="E7" s="42"/>
      <c r="F7" s="42">
        <f>((C7/100)*D7)</f>
        <v>0</v>
      </c>
      <c r="G7" s="41"/>
    </row>
    <row r="8" spans="1:7" ht="18.75" x14ac:dyDescent="0.3">
      <c r="D8" s="45" t="s">
        <v>1</v>
      </c>
      <c r="E8" s="46"/>
      <c r="F8" s="26">
        <f>SUM(F5:G7)</f>
        <v>0</v>
      </c>
      <c r="G8" s="27"/>
    </row>
    <row r="9" spans="1:7" ht="21" customHeight="1" x14ac:dyDescent="0.3">
      <c r="D9" s="28" t="s">
        <v>13</v>
      </c>
      <c r="E9" s="29"/>
      <c r="F9" s="30">
        <f>F8*8%</f>
        <v>0</v>
      </c>
      <c r="G9" s="31"/>
    </row>
    <row r="10" spans="1:7" ht="19.5" thickBot="1" x14ac:dyDescent="0.35">
      <c r="D10" s="32" t="s">
        <v>14</v>
      </c>
      <c r="E10" s="33"/>
      <c r="F10" s="34">
        <f>F8*1.08</f>
        <v>0</v>
      </c>
      <c r="G10" s="35"/>
    </row>
    <row r="12" spans="1:7" ht="15.75" thickBot="1" x14ac:dyDescent="0.3">
      <c r="B12" s="36" t="s">
        <v>22</v>
      </c>
      <c r="C12" s="36"/>
      <c r="D12" s="36"/>
      <c r="E12" s="36"/>
      <c r="F12" s="36"/>
    </row>
    <row r="13" spans="1:7" ht="17.25" x14ac:dyDescent="0.25">
      <c r="A13" s="56"/>
      <c r="B13" s="57"/>
      <c r="C13" s="10" t="s">
        <v>17</v>
      </c>
      <c r="D13" s="44" t="s">
        <v>2</v>
      </c>
      <c r="E13" s="44"/>
      <c r="F13" s="44" t="s">
        <v>10</v>
      </c>
      <c r="G13" s="44"/>
    </row>
    <row r="14" spans="1:7" ht="15" customHeight="1" x14ac:dyDescent="0.25">
      <c r="A14" s="58" t="s">
        <v>3</v>
      </c>
      <c r="B14" s="59"/>
      <c r="C14" s="6">
        <v>18556092</v>
      </c>
      <c r="D14" s="22"/>
      <c r="E14" s="22"/>
      <c r="F14" s="22">
        <f>((C14/100)*D14)</f>
        <v>0</v>
      </c>
      <c r="G14" s="23"/>
    </row>
    <row r="15" spans="1:7" x14ac:dyDescent="0.25">
      <c r="A15" s="55" t="s">
        <v>5</v>
      </c>
      <c r="B15" s="38"/>
      <c r="C15" s="7">
        <v>13000</v>
      </c>
      <c r="D15" s="22"/>
      <c r="E15" s="22"/>
      <c r="F15" s="22">
        <f>((C15/100)*D15)</f>
        <v>0</v>
      </c>
      <c r="G15" s="23"/>
    </row>
    <row r="16" spans="1:7" ht="15.75" thickBot="1" x14ac:dyDescent="0.3">
      <c r="A16" s="55" t="s">
        <v>4</v>
      </c>
      <c r="B16" s="38"/>
      <c r="C16" s="7">
        <v>34000</v>
      </c>
      <c r="D16" s="42"/>
      <c r="E16" s="42"/>
      <c r="F16" s="42">
        <f>((C16/100)*D16)</f>
        <v>0</v>
      </c>
      <c r="G16" s="41"/>
    </row>
    <row r="17" spans="1:7" ht="18.75" x14ac:dyDescent="0.3">
      <c r="D17" s="24" t="s">
        <v>1</v>
      </c>
      <c r="E17" s="25"/>
      <c r="F17" s="26">
        <f>SUM(F14:G16)</f>
        <v>0</v>
      </c>
      <c r="G17" s="27"/>
    </row>
    <row r="18" spans="1:7" ht="18.75" x14ac:dyDescent="0.3">
      <c r="D18" s="28" t="s">
        <v>13</v>
      </c>
      <c r="E18" s="29"/>
      <c r="F18" s="30">
        <f>F17*8%</f>
        <v>0</v>
      </c>
      <c r="G18" s="31"/>
    </row>
    <row r="19" spans="1:7" ht="19.5" thickBot="1" x14ac:dyDescent="0.35">
      <c r="D19" s="32" t="s">
        <v>14</v>
      </c>
      <c r="E19" s="33"/>
      <c r="F19" s="34">
        <f>F17*1.08</f>
        <v>0</v>
      </c>
      <c r="G19" s="35"/>
    </row>
    <row r="21" spans="1:7" ht="15.75" thickBot="1" x14ac:dyDescent="0.3">
      <c r="B21" s="36" t="s">
        <v>23</v>
      </c>
      <c r="C21" s="36"/>
      <c r="D21" s="36"/>
      <c r="E21" s="36"/>
      <c r="F21" s="36"/>
    </row>
    <row r="22" spans="1:7" ht="17.25" x14ac:dyDescent="0.25">
      <c r="A22" s="56"/>
      <c r="B22" s="57"/>
      <c r="C22" s="10" t="s">
        <v>17</v>
      </c>
      <c r="D22" s="44" t="s">
        <v>2</v>
      </c>
      <c r="E22" s="44"/>
      <c r="F22" s="44" t="s">
        <v>10</v>
      </c>
      <c r="G22" s="44"/>
    </row>
    <row r="23" spans="1:7" x14ac:dyDescent="0.25">
      <c r="A23" s="58" t="s">
        <v>3</v>
      </c>
      <c r="B23" s="59"/>
      <c r="C23" s="6">
        <v>21974307</v>
      </c>
      <c r="D23" s="22"/>
      <c r="E23" s="22"/>
      <c r="F23" s="22">
        <f>((C23/100)*D23)</f>
        <v>0</v>
      </c>
      <c r="G23" s="23"/>
    </row>
    <row r="24" spans="1:7" x14ac:dyDescent="0.25">
      <c r="A24" s="55" t="s">
        <v>5</v>
      </c>
      <c r="B24" s="38"/>
      <c r="C24" s="7">
        <v>13000</v>
      </c>
      <c r="D24" s="22"/>
      <c r="E24" s="22"/>
      <c r="F24" s="22">
        <f>((C24/100)*D24)</f>
        <v>0</v>
      </c>
      <c r="G24" s="23"/>
    </row>
    <row r="25" spans="1:7" ht="15.75" thickBot="1" x14ac:dyDescent="0.3">
      <c r="A25" s="55" t="s">
        <v>4</v>
      </c>
      <c r="B25" s="38"/>
      <c r="C25" s="7">
        <v>34000</v>
      </c>
      <c r="D25" s="22"/>
      <c r="E25" s="22"/>
      <c r="F25" s="22">
        <f>((C25/100)*D25)</f>
        <v>0</v>
      </c>
      <c r="G25" s="23"/>
    </row>
    <row r="26" spans="1:7" ht="18.75" x14ac:dyDescent="0.3">
      <c r="D26" s="24" t="s">
        <v>1</v>
      </c>
      <c r="E26" s="25"/>
      <c r="F26" s="26">
        <f>SUM(F23:G25)</f>
        <v>0</v>
      </c>
      <c r="G26" s="27"/>
    </row>
    <row r="27" spans="1:7" ht="18.75" x14ac:dyDescent="0.3">
      <c r="D27" s="28" t="s">
        <v>13</v>
      </c>
      <c r="E27" s="29"/>
      <c r="F27" s="30">
        <f>F26*8%</f>
        <v>0</v>
      </c>
      <c r="G27" s="31"/>
    </row>
    <row r="28" spans="1:7" ht="19.5" thickBot="1" x14ac:dyDescent="0.35">
      <c r="D28" s="32" t="s">
        <v>14</v>
      </c>
      <c r="E28" s="33"/>
      <c r="F28" s="34">
        <f>F26*1.08</f>
        <v>0</v>
      </c>
      <c r="G28" s="35"/>
    </row>
    <row r="29" spans="1:7" ht="15.75" thickBot="1" x14ac:dyDescent="0.3">
      <c r="D29" s="4"/>
      <c r="E29" s="1"/>
      <c r="F29" s="2"/>
      <c r="G29" s="3"/>
    </row>
    <row r="30" spans="1:7" ht="15.75" thickBot="1" x14ac:dyDescent="0.3">
      <c r="B30" s="36" t="s">
        <v>24</v>
      </c>
      <c r="C30" s="36"/>
      <c r="D30" s="36"/>
      <c r="E30" s="36"/>
      <c r="F30" s="36"/>
    </row>
    <row r="31" spans="1:7" ht="17.25" x14ac:dyDescent="0.25">
      <c r="A31" s="56"/>
      <c r="B31" s="57"/>
      <c r="C31" s="5" t="s">
        <v>18</v>
      </c>
      <c r="D31" s="43" t="s">
        <v>2</v>
      </c>
      <c r="E31" s="43"/>
      <c r="F31" s="43" t="s">
        <v>10</v>
      </c>
      <c r="G31" s="43"/>
    </row>
    <row r="32" spans="1:7" x14ac:dyDescent="0.25">
      <c r="A32" s="58" t="s">
        <v>3</v>
      </c>
      <c r="B32" s="59"/>
      <c r="C32" s="6">
        <v>21367657</v>
      </c>
      <c r="D32" s="22"/>
      <c r="E32" s="22"/>
      <c r="F32" s="22">
        <f>((C32/100)*D32)</f>
        <v>0</v>
      </c>
      <c r="G32" s="23"/>
    </row>
    <row r="33" spans="1:9" ht="15" customHeight="1" x14ac:dyDescent="0.25">
      <c r="A33" s="55" t="s">
        <v>5</v>
      </c>
      <c r="B33" s="38"/>
      <c r="C33" s="7">
        <v>13000</v>
      </c>
      <c r="D33" s="22"/>
      <c r="E33" s="22"/>
      <c r="F33" s="22">
        <f>((C33/100)*D33)</f>
        <v>0</v>
      </c>
      <c r="G33" s="23"/>
    </row>
    <row r="34" spans="1:9" ht="15.75" thickBot="1" x14ac:dyDescent="0.3">
      <c r="A34" s="55" t="s">
        <v>4</v>
      </c>
      <c r="B34" s="38"/>
      <c r="C34" s="7">
        <v>34000</v>
      </c>
      <c r="D34" s="22"/>
      <c r="E34" s="22"/>
      <c r="F34" s="22">
        <f>((C34/100)*D34)</f>
        <v>0</v>
      </c>
      <c r="G34" s="23"/>
    </row>
    <row r="35" spans="1:9" ht="18.75" x14ac:dyDescent="0.3">
      <c r="D35" s="24" t="s">
        <v>1</v>
      </c>
      <c r="E35" s="25"/>
      <c r="F35" s="26">
        <f>SUM(F32:G34)</f>
        <v>0</v>
      </c>
      <c r="G35" s="27"/>
    </row>
    <row r="36" spans="1:9" ht="18.75" x14ac:dyDescent="0.3">
      <c r="D36" s="28" t="s">
        <v>13</v>
      </c>
      <c r="E36" s="29"/>
      <c r="F36" s="30">
        <f>F35*8%</f>
        <v>0</v>
      </c>
      <c r="G36" s="31"/>
    </row>
    <row r="37" spans="1:9" ht="19.5" thickBot="1" x14ac:dyDescent="0.35">
      <c r="D37" s="32" t="s">
        <v>14</v>
      </c>
      <c r="E37" s="33"/>
      <c r="F37" s="34">
        <f>F35*1.08</f>
        <v>0</v>
      </c>
      <c r="G37" s="35"/>
    </row>
    <row r="39" spans="1:9" ht="15.75" thickBot="1" x14ac:dyDescent="0.3">
      <c r="B39" s="36" t="s">
        <v>25</v>
      </c>
      <c r="C39" s="36"/>
      <c r="D39" s="36"/>
      <c r="E39" s="36"/>
      <c r="F39" s="36"/>
    </row>
    <row r="40" spans="1:9" ht="17.25" x14ac:dyDescent="0.25">
      <c r="A40" s="56"/>
      <c r="B40" s="57"/>
      <c r="C40" s="5" t="s">
        <v>18</v>
      </c>
      <c r="D40" s="43" t="s">
        <v>2</v>
      </c>
      <c r="E40" s="43"/>
      <c r="F40" s="43" t="s">
        <v>10</v>
      </c>
      <c r="G40" s="43"/>
    </row>
    <row r="41" spans="1:9" x14ac:dyDescent="0.25">
      <c r="A41" s="58" t="s">
        <v>3</v>
      </c>
      <c r="B41" s="59"/>
      <c r="C41" s="6">
        <v>21406605</v>
      </c>
      <c r="D41" s="22"/>
      <c r="E41" s="22"/>
      <c r="F41" s="22">
        <f>((C41/100)*D41)</f>
        <v>0</v>
      </c>
      <c r="G41" s="23"/>
    </row>
    <row r="42" spans="1:9" ht="15" customHeight="1" x14ac:dyDescent="0.25">
      <c r="A42" s="55" t="s">
        <v>5</v>
      </c>
      <c r="B42" s="38"/>
      <c r="C42" s="7">
        <v>13000</v>
      </c>
      <c r="D42" s="22"/>
      <c r="E42" s="22"/>
      <c r="F42" s="22">
        <f>((C42/100)*D42)</f>
        <v>0</v>
      </c>
      <c r="G42" s="23"/>
    </row>
    <row r="43" spans="1:9" ht="15.75" thickBot="1" x14ac:dyDescent="0.3">
      <c r="A43" s="55" t="s">
        <v>4</v>
      </c>
      <c r="B43" s="38"/>
      <c r="C43" s="7">
        <v>34000</v>
      </c>
      <c r="D43" s="22"/>
      <c r="E43" s="22"/>
      <c r="F43" s="22">
        <f>((C43/100)*D43)</f>
        <v>0</v>
      </c>
      <c r="G43" s="23"/>
    </row>
    <row r="44" spans="1:9" ht="18.75" x14ac:dyDescent="0.3">
      <c r="D44" s="24" t="s">
        <v>1</v>
      </c>
      <c r="E44" s="25"/>
      <c r="F44" s="26">
        <f>SUM(F41:G43)</f>
        <v>0</v>
      </c>
      <c r="G44" s="27"/>
      <c r="I44" s="9"/>
    </row>
    <row r="45" spans="1:9" ht="18.75" x14ac:dyDescent="0.3">
      <c r="D45" s="28" t="s">
        <v>13</v>
      </c>
      <c r="E45" s="29"/>
      <c r="F45" s="30">
        <f>F44*8%</f>
        <v>0</v>
      </c>
      <c r="G45" s="31"/>
    </row>
    <row r="46" spans="1:9" ht="19.5" thickBot="1" x14ac:dyDescent="0.35">
      <c r="D46" s="32" t="s">
        <v>14</v>
      </c>
      <c r="E46" s="33"/>
      <c r="F46" s="34">
        <f>F44*1.08</f>
        <v>0</v>
      </c>
      <c r="G46" s="35"/>
    </row>
    <row r="49" spans="1:7" ht="15.75" thickBot="1" x14ac:dyDescent="0.3">
      <c r="B49" s="36" t="s">
        <v>26</v>
      </c>
      <c r="C49" s="36"/>
      <c r="D49" s="36"/>
      <c r="E49" s="36"/>
      <c r="F49" s="36"/>
    </row>
    <row r="50" spans="1:7" ht="17.25" x14ac:dyDescent="0.25">
      <c r="A50" s="56"/>
      <c r="B50" s="57"/>
      <c r="C50" s="5" t="s">
        <v>18</v>
      </c>
      <c r="D50" s="43" t="s">
        <v>2</v>
      </c>
      <c r="E50" s="43"/>
      <c r="F50" s="43" t="s">
        <v>10</v>
      </c>
      <c r="G50" s="43"/>
    </row>
    <row r="51" spans="1:7" x14ac:dyDescent="0.25">
      <c r="A51" s="58" t="s">
        <v>6</v>
      </c>
      <c r="B51" s="59"/>
      <c r="C51" s="6">
        <v>19106250</v>
      </c>
      <c r="D51" s="22"/>
      <c r="E51" s="22"/>
      <c r="F51" s="22">
        <f>((C51/100)*D51)</f>
        <v>0</v>
      </c>
      <c r="G51" s="23"/>
    </row>
    <row r="52" spans="1:7" x14ac:dyDescent="0.25">
      <c r="A52" s="55" t="s">
        <v>15</v>
      </c>
      <c r="B52" s="38"/>
      <c r="C52" s="7">
        <v>700000</v>
      </c>
      <c r="D52" s="22"/>
      <c r="E52" s="22"/>
      <c r="F52" s="22">
        <f>((C52/100)*D52)</f>
        <v>0</v>
      </c>
      <c r="G52" s="23"/>
    </row>
    <row r="53" spans="1:7" ht="15.75" thickBot="1" x14ac:dyDescent="0.3">
      <c r="A53" s="55" t="s">
        <v>7</v>
      </c>
      <c r="B53" s="38"/>
      <c r="C53" s="7">
        <v>10688641</v>
      </c>
      <c r="D53" s="22"/>
      <c r="E53" s="22"/>
      <c r="F53" s="22">
        <f>((C53/100)*D53)</f>
        <v>0</v>
      </c>
      <c r="G53" s="23"/>
    </row>
    <row r="54" spans="1:7" ht="18.75" x14ac:dyDescent="0.3">
      <c r="D54" s="24" t="s">
        <v>1</v>
      </c>
      <c r="E54" s="25"/>
      <c r="F54" s="26">
        <f>SUM(F51:G53)</f>
        <v>0</v>
      </c>
      <c r="G54" s="27"/>
    </row>
    <row r="55" spans="1:7" ht="18.75" x14ac:dyDescent="0.3">
      <c r="D55" s="28" t="s">
        <v>13</v>
      </c>
      <c r="E55" s="29"/>
      <c r="F55" s="30">
        <f>F54*8%</f>
        <v>0</v>
      </c>
      <c r="G55" s="31"/>
    </row>
    <row r="56" spans="1:7" ht="19.5" thickBot="1" x14ac:dyDescent="0.35">
      <c r="D56" s="32" t="s">
        <v>14</v>
      </c>
      <c r="E56" s="33"/>
      <c r="F56" s="34">
        <f>F54*1.08</f>
        <v>0</v>
      </c>
      <c r="G56" s="35"/>
    </row>
    <row r="59" spans="1:7" ht="15.75" thickBot="1" x14ac:dyDescent="0.3">
      <c r="B59" s="36" t="s">
        <v>27</v>
      </c>
      <c r="C59" s="36"/>
      <c r="D59" s="36"/>
      <c r="E59" s="36"/>
      <c r="F59" s="36"/>
    </row>
    <row r="60" spans="1:7" ht="17.25" x14ac:dyDescent="0.25">
      <c r="A60" s="56"/>
      <c r="B60" s="57"/>
      <c r="C60" s="5" t="s">
        <v>18</v>
      </c>
      <c r="D60" s="43" t="s">
        <v>2</v>
      </c>
      <c r="E60" s="43"/>
      <c r="F60" s="43" t="s">
        <v>10</v>
      </c>
      <c r="G60" s="43"/>
    </row>
    <row r="61" spans="1:7" x14ac:dyDescent="0.25">
      <c r="A61" s="58" t="s">
        <v>6</v>
      </c>
      <c r="B61" s="59"/>
      <c r="C61" s="6">
        <v>16106250</v>
      </c>
      <c r="D61" s="22"/>
      <c r="E61" s="22"/>
      <c r="F61" s="22">
        <f>((C61/100)*D61)</f>
        <v>0</v>
      </c>
      <c r="G61" s="23"/>
    </row>
    <row r="62" spans="1:7" x14ac:dyDescent="0.25">
      <c r="A62" s="55" t="s">
        <v>15</v>
      </c>
      <c r="B62" s="38"/>
      <c r="C62" s="7">
        <v>600000</v>
      </c>
      <c r="D62" s="22"/>
      <c r="E62" s="22"/>
      <c r="F62" s="22">
        <f>((C62/100)*D62)</f>
        <v>0</v>
      </c>
      <c r="G62" s="23"/>
    </row>
    <row r="63" spans="1:7" ht="15.75" thickBot="1" x14ac:dyDescent="0.3">
      <c r="A63" s="55" t="s">
        <v>7</v>
      </c>
      <c r="B63" s="38"/>
      <c r="C63" s="7">
        <v>8688641</v>
      </c>
      <c r="D63" s="22"/>
      <c r="E63" s="22"/>
      <c r="F63" s="22">
        <f>((C63/100)*D63)</f>
        <v>0</v>
      </c>
      <c r="G63" s="23"/>
    </row>
    <row r="64" spans="1:7" ht="18.75" x14ac:dyDescent="0.3">
      <c r="D64" s="24" t="s">
        <v>1</v>
      </c>
      <c r="E64" s="25"/>
      <c r="F64" s="26">
        <f>SUM(F61:G63)</f>
        <v>0</v>
      </c>
      <c r="G64" s="27"/>
    </row>
    <row r="65" spans="1:7" ht="18.75" x14ac:dyDescent="0.3">
      <c r="D65" s="28" t="s">
        <v>13</v>
      </c>
      <c r="E65" s="29"/>
      <c r="F65" s="30">
        <f>F64*8%</f>
        <v>0</v>
      </c>
      <c r="G65" s="31"/>
    </row>
    <row r="66" spans="1:7" ht="19.5" thickBot="1" x14ac:dyDescent="0.35">
      <c r="D66" s="32" t="s">
        <v>14</v>
      </c>
      <c r="E66" s="33"/>
      <c r="F66" s="34">
        <f>F64*1.08</f>
        <v>0</v>
      </c>
      <c r="G66" s="35"/>
    </row>
    <row r="69" spans="1:7" ht="33" customHeight="1" thickBot="1" x14ac:dyDescent="0.3">
      <c r="B69" s="54" t="s">
        <v>28</v>
      </c>
      <c r="C69" s="54"/>
      <c r="D69" s="54"/>
      <c r="E69" s="54"/>
      <c r="F69" s="54"/>
    </row>
    <row r="70" spans="1:7" ht="17.25" x14ac:dyDescent="0.25">
      <c r="A70" s="56"/>
      <c r="B70" s="57"/>
      <c r="C70" s="5" t="s">
        <v>18</v>
      </c>
      <c r="D70" s="43" t="s">
        <v>2</v>
      </c>
      <c r="E70" s="43"/>
      <c r="F70" s="43" t="s">
        <v>10</v>
      </c>
      <c r="G70" s="43"/>
    </row>
    <row r="71" spans="1:7" x14ac:dyDescent="0.25">
      <c r="A71" s="58" t="s">
        <v>12</v>
      </c>
      <c r="B71" s="59"/>
      <c r="C71" s="6">
        <v>10357032</v>
      </c>
      <c r="D71" s="22"/>
      <c r="E71" s="22"/>
      <c r="F71" s="22">
        <f>((C71/100)*D71)</f>
        <v>0</v>
      </c>
      <c r="G71" s="23"/>
    </row>
    <row r="72" spans="1:7" x14ac:dyDescent="0.25">
      <c r="A72" s="55" t="s">
        <v>11</v>
      </c>
      <c r="B72" s="38"/>
      <c r="C72" s="11">
        <v>1387310</v>
      </c>
      <c r="D72" s="42"/>
      <c r="E72" s="42"/>
      <c r="F72" s="42">
        <f>((C72/100)*D72)</f>
        <v>0</v>
      </c>
      <c r="G72" s="41"/>
    </row>
    <row r="73" spans="1:7" x14ac:dyDescent="0.25">
      <c r="A73" s="37" t="s">
        <v>16</v>
      </c>
      <c r="B73" s="38"/>
      <c r="C73" s="7">
        <v>14000</v>
      </c>
      <c r="D73" s="39"/>
      <c r="E73" s="40"/>
      <c r="F73" s="22">
        <f>((C73/100)*D73)</f>
        <v>0</v>
      </c>
      <c r="G73" s="23"/>
    </row>
    <row r="74" spans="1:7" ht="18.75" x14ac:dyDescent="0.3">
      <c r="D74" s="16" t="s">
        <v>1</v>
      </c>
      <c r="E74" s="17"/>
      <c r="F74" s="12">
        <f>SUM(F71:G73)</f>
        <v>0</v>
      </c>
      <c r="G74" s="13"/>
    </row>
    <row r="75" spans="1:7" ht="18.75" customHeight="1" x14ac:dyDescent="0.3">
      <c r="D75" s="18" t="s">
        <v>13</v>
      </c>
      <c r="E75" s="19"/>
      <c r="F75" s="12">
        <f>F74*8%</f>
        <v>0</v>
      </c>
      <c r="G75" s="13"/>
    </row>
    <row r="76" spans="1:7" ht="19.5" customHeight="1" thickBot="1" x14ac:dyDescent="0.35">
      <c r="D76" s="20" t="s">
        <v>14</v>
      </c>
      <c r="E76" s="21"/>
      <c r="F76" s="14">
        <f>F74*1.08</f>
        <v>0</v>
      </c>
      <c r="G76" s="15"/>
    </row>
    <row r="79" spans="1:7" ht="15.75" thickBot="1" x14ac:dyDescent="0.3">
      <c r="B79" s="36" t="s">
        <v>29</v>
      </c>
      <c r="C79" s="36"/>
      <c r="D79" s="36"/>
      <c r="E79" s="36"/>
      <c r="F79" s="36"/>
    </row>
    <row r="80" spans="1:7" x14ac:dyDescent="0.25">
      <c r="A80" s="56"/>
      <c r="B80" s="57"/>
      <c r="C80" s="5" t="s">
        <v>0</v>
      </c>
      <c r="D80" s="43" t="s">
        <v>9</v>
      </c>
      <c r="E80" s="43"/>
      <c r="F80" s="43" t="s">
        <v>10</v>
      </c>
      <c r="G80" s="43"/>
    </row>
    <row r="81" spans="1:10" ht="15.75" thickBot="1" x14ac:dyDescent="0.3">
      <c r="A81" s="55" t="s">
        <v>8</v>
      </c>
      <c r="B81" s="38"/>
      <c r="C81" s="8">
        <v>500</v>
      </c>
      <c r="D81" s="42"/>
      <c r="E81" s="42"/>
      <c r="F81" s="42">
        <f>(C81*D81)</f>
        <v>0</v>
      </c>
      <c r="G81" s="41"/>
    </row>
    <row r="82" spans="1:10" ht="19.5" thickBot="1" x14ac:dyDescent="0.35">
      <c r="D82" s="47" t="s">
        <v>1</v>
      </c>
      <c r="E82" s="48"/>
      <c r="F82" s="49">
        <f>SUM(F81:G81)</f>
        <v>0</v>
      </c>
      <c r="G82" s="50"/>
    </row>
    <row r="83" spans="1:10" ht="18.75" x14ac:dyDescent="0.3">
      <c r="D83" s="28" t="s">
        <v>13</v>
      </c>
      <c r="E83" s="29"/>
      <c r="F83" s="30">
        <f>F82*8%</f>
        <v>0</v>
      </c>
      <c r="G83" s="31"/>
    </row>
    <row r="84" spans="1:10" ht="19.5" thickBot="1" x14ac:dyDescent="0.35">
      <c r="D84" s="32" t="s">
        <v>14</v>
      </c>
      <c r="E84" s="33"/>
      <c r="F84" s="34">
        <f>F82*1.08</f>
        <v>0</v>
      </c>
      <c r="G84" s="35"/>
      <c r="I84" s="9"/>
    </row>
    <row r="85" spans="1:10" x14ac:dyDescent="0.25">
      <c r="A85" s="62" t="s">
        <v>30</v>
      </c>
      <c r="B85" s="62"/>
      <c r="C85" s="62"/>
      <c r="D85" s="62"/>
      <c r="E85" s="62"/>
      <c r="F85" s="62"/>
      <c r="G85" s="62"/>
      <c r="H85" s="62"/>
      <c r="I85" s="63"/>
      <c r="J85" s="63"/>
    </row>
    <row r="86" spans="1:10" x14ac:dyDescent="0.25">
      <c r="A86" s="62" t="s">
        <v>31</v>
      </c>
      <c r="B86" s="62"/>
      <c r="C86" s="62"/>
      <c r="D86" s="62"/>
      <c r="E86" s="62"/>
      <c r="F86" s="62"/>
      <c r="G86" s="62"/>
      <c r="H86" s="62"/>
      <c r="I86" s="63"/>
      <c r="J86" s="63"/>
    </row>
    <row r="87" spans="1:10" x14ac:dyDescent="0.25">
      <c r="A87" s="62" t="s">
        <v>32</v>
      </c>
      <c r="B87" s="62"/>
      <c r="C87" s="62"/>
      <c r="D87" s="62"/>
      <c r="E87" s="62"/>
      <c r="F87" s="62"/>
      <c r="G87" s="62"/>
      <c r="H87" s="62"/>
      <c r="I87" s="63"/>
      <c r="J87" s="63"/>
    </row>
    <row r="88" spans="1:10" x14ac:dyDescent="0.25">
      <c r="A88" s="64"/>
      <c r="B88" s="64"/>
      <c r="C88" s="64"/>
      <c r="D88" s="64"/>
      <c r="E88" s="64"/>
      <c r="F88" s="64"/>
      <c r="G88" s="64"/>
      <c r="H88" s="64"/>
      <c r="I88" s="63"/>
      <c r="J88" s="63"/>
    </row>
    <row r="89" spans="1:10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x14ac:dyDescent="0.25">
      <c r="A90" s="63"/>
      <c r="B90" s="63"/>
      <c r="C90" s="63"/>
      <c r="D90" s="63"/>
      <c r="E90" s="63"/>
      <c r="F90" s="63"/>
      <c r="G90" s="63"/>
      <c r="H90" s="65" t="s">
        <v>33</v>
      </c>
      <c r="I90" s="65"/>
      <c r="J90" s="65"/>
    </row>
    <row r="91" spans="1:10" x14ac:dyDescent="0.25">
      <c r="A91" s="63"/>
      <c r="B91" s="63"/>
      <c r="C91" s="63"/>
      <c r="D91" s="63"/>
      <c r="E91" s="63"/>
      <c r="F91" s="63"/>
      <c r="G91" s="60" t="s">
        <v>34</v>
      </c>
      <c r="H91" s="60"/>
      <c r="I91" s="60"/>
      <c r="J91" s="60"/>
    </row>
  </sheetData>
  <mergeCells count="171">
    <mergeCell ref="G91:J91"/>
    <mergeCell ref="A85:H85"/>
    <mergeCell ref="A86:H86"/>
    <mergeCell ref="A87:H87"/>
    <mergeCell ref="A1:G1"/>
    <mergeCell ref="A2:G2"/>
    <mergeCell ref="A32:B32"/>
    <mergeCell ref="A34:B34"/>
    <mergeCell ref="A31:B31"/>
    <mergeCell ref="D83:E83"/>
    <mergeCell ref="F83:G83"/>
    <mergeCell ref="D84:E84"/>
    <mergeCell ref="F84:G84"/>
    <mergeCell ref="D36:E36"/>
    <mergeCell ref="D37:E37"/>
    <mergeCell ref="F36:G36"/>
    <mergeCell ref="F37:G37"/>
    <mergeCell ref="D45:E45"/>
    <mergeCell ref="F45:G45"/>
    <mergeCell ref="D46:E46"/>
    <mergeCell ref="F46:G46"/>
    <mergeCell ref="D55:E55"/>
    <mergeCell ref="F55:G55"/>
    <mergeCell ref="F82:G82"/>
    <mergeCell ref="F54:G54"/>
    <mergeCell ref="B79:F79"/>
    <mergeCell ref="A80:B80"/>
    <mergeCell ref="D80:E80"/>
    <mergeCell ref="F80:G80"/>
    <mergeCell ref="A81:B81"/>
    <mergeCell ref="D81:E81"/>
    <mergeCell ref="F81:G81"/>
    <mergeCell ref="D54:E54"/>
    <mergeCell ref="D18:E18"/>
    <mergeCell ref="D19:E19"/>
    <mergeCell ref="F18:G18"/>
    <mergeCell ref="F19:G19"/>
    <mergeCell ref="D27:E27"/>
    <mergeCell ref="F27:G27"/>
    <mergeCell ref="F26:G26"/>
    <mergeCell ref="D26:E26"/>
    <mergeCell ref="B12:F12"/>
    <mergeCell ref="A13:B13"/>
    <mergeCell ref="D13:E13"/>
    <mergeCell ref="F13:G13"/>
    <mergeCell ref="A14:B14"/>
    <mergeCell ref="D14:E14"/>
    <mergeCell ref="F14:G14"/>
    <mergeCell ref="A16:B16"/>
    <mergeCell ref="D16:E16"/>
    <mergeCell ref="F16:G16"/>
    <mergeCell ref="A15:B15"/>
    <mergeCell ref="D15:E15"/>
    <mergeCell ref="F15:G15"/>
    <mergeCell ref="F17:G17"/>
    <mergeCell ref="D17:E17"/>
    <mergeCell ref="D25:E25"/>
    <mergeCell ref="D82:E82"/>
    <mergeCell ref="D56:E56"/>
    <mergeCell ref="F56:G56"/>
    <mergeCell ref="F50:G50"/>
    <mergeCell ref="B49:F49"/>
    <mergeCell ref="A53:B53"/>
    <mergeCell ref="D53:E53"/>
    <mergeCell ref="F53:G53"/>
    <mergeCell ref="A51:B51"/>
    <mergeCell ref="D51:E51"/>
    <mergeCell ref="F51:G51"/>
    <mergeCell ref="A52:B52"/>
    <mergeCell ref="D52:E52"/>
    <mergeCell ref="F52:G52"/>
    <mergeCell ref="A50:B50"/>
    <mergeCell ref="D50:E50"/>
    <mergeCell ref="D62:E62"/>
    <mergeCell ref="F62:G62"/>
    <mergeCell ref="A63:B63"/>
    <mergeCell ref="D63:E63"/>
    <mergeCell ref="A62:B62"/>
    <mergeCell ref="A61:B61"/>
    <mergeCell ref="D61:E61"/>
    <mergeCell ref="F61:G61"/>
    <mergeCell ref="D44:E44"/>
    <mergeCell ref="B39:F39"/>
    <mergeCell ref="A43:B43"/>
    <mergeCell ref="D43:E43"/>
    <mergeCell ref="F43:G43"/>
    <mergeCell ref="F44:G44"/>
    <mergeCell ref="D42:E42"/>
    <mergeCell ref="F42:G42"/>
    <mergeCell ref="A40:B40"/>
    <mergeCell ref="D40:E40"/>
    <mergeCell ref="F40:G40"/>
    <mergeCell ref="F41:G41"/>
    <mergeCell ref="A41:B41"/>
    <mergeCell ref="D41:E41"/>
    <mergeCell ref="A42:B42"/>
    <mergeCell ref="F35:G35"/>
    <mergeCell ref="D31:E31"/>
    <mergeCell ref="F31:G31"/>
    <mergeCell ref="D34:E34"/>
    <mergeCell ref="F34:G34"/>
    <mergeCell ref="D32:E32"/>
    <mergeCell ref="F32:G32"/>
    <mergeCell ref="D35:E35"/>
    <mergeCell ref="F22:G22"/>
    <mergeCell ref="A24:B24"/>
    <mergeCell ref="D24:E24"/>
    <mergeCell ref="F24:G24"/>
    <mergeCell ref="A22:B22"/>
    <mergeCell ref="D22:E22"/>
    <mergeCell ref="A33:B33"/>
    <mergeCell ref="D33:E33"/>
    <mergeCell ref="F33:G33"/>
    <mergeCell ref="B30:F30"/>
    <mergeCell ref="D28:E28"/>
    <mergeCell ref="F28:G28"/>
    <mergeCell ref="D23:E23"/>
    <mergeCell ref="F23:G23"/>
    <mergeCell ref="F25:G25"/>
    <mergeCell ref="F4:G4"/>
    <mergeCell ref="B3:F3"/>
    <mergeCell ref="F8:G8"/>
    <mergeCell ref="A7:B7"/>
    <mergeCell ref="D7:E7"/>
    <mergeCell ref="A6:B6"/>
    <mergeCell ref="D6:E6"/>
    <mergeCell ref="A4:B4"/>
    <mergeCell ref="A5:B5"/>
    <mergeCell ref="D4:E4"/>
    <mergeCell ref="D5:E5"/>
    <mergeCell ref="F5:G5"/>
    <mergeCell ref="F7:G7"/>
    <mergeCell ref="F6:G6"/>
    <mergeCell ref="D8:E8"/>
    <mergeCell ref="B21:F21"/>
    <mergeCell ref="A23:B23"/>
    <mergeCell ref="A25:B25"/>
    <mergeCell ref="A73:B73"/>
    <mergeCell ref="D73:E73"/>
    <mergeCell ref="F73:G73"/>
    <mergeCell ref="D9:E9"/>
    <mergeCell ref="D10:E10"/>
    <mergeCell ref="F9:G9"/>
    <mergeCell ref="F10:G10"/>
    <mergeCell ref="A72:B72"/>
    <mergeCell ref="D72:E72"/>
    <mergeCell ref="F72:G72"/>
    <mergeCell ref="B69:F69"/>
    <mergeCell ref="A70:B70"/>
    <mergeCell ref="D70:E70"/>
    <mergeCell ref="F70:G70"/>
    <mergeCell ref="A71:B71"/>
    <mergeCell ref="D71:E71"/>
    <mergeCell ref="F71:G71"/>
    <mergeCell ref="B59:F59"/>
    <mergeCell ref="A60:B60"/>
    <mergeCell ref="D60:E60"/>
    <mergeCell ref="F60:G60"/>
    <mergeCell ref="F74:G74"/>
    <mergeCell ref="F75:G75"/>
    <mergeCell ref="F76:G76"/>
    <mergeCell ref="D74:E74"/>
    <mergeCell ref="D75:E75"/>
    <mergeCell ref="D76:E76"/>
    <mergeCell ref="F63:G63"/>
    <mergeCell ref="D64:E64"/>
    <mergeCell ref="F64:G64"/>
    <mergeCell ref="D65:E65"/>
    <mergeCell ref="F65:G65"/>
    <mergeCell ref="D66:E66"/>
    <mergeCell ref="F66:G66"/>
  </mergeCells>
  <pageMargins left="0.7" right="0.7" top="0.75" bottom="0.75" header="0.3" footer="0.3"/>
  <pageSetup paperSize="9" scale="90" orientation="landscape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Milewski</dc:creator>
  <cp:lastModifiedBy>Małgorzata Zachara</cp:lastModifiedBy>
  <cp:lastPrinted>2022-12-09T09:28:07Z</cp:lastPrinted>
  <dcterms:created xsi:type="dcterms:W3CDTF">2015-06-05T18:19:34Z</dcterms:created>
  <dcterms:modified xsi:type="dcterms:W3CDTF">2022-12-09T09:28:29Z</dcterms:modified>
</cp:coreProperties>
</file>