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UZ\_Udostępnione dla UZ\PRZETARGI\2022\Koszenia i utrzymanie zieleni 2022r\II Przetarg\"/>
    </mc:Choice>
  </mc:AlternateContent>
  <xr:revisionPtr revIDLastSave="0" documentId="13_ncr:1_{08BDC6BC-E2AF-4C99-9B1D-C47BA01CE6FC}" xr6:coauthVersionLast="47" xr6:coauthVersionMax="47" xr10:uidLastSave="{00000000-0000-0000-0000-000000000000}"/>
  <bookViews>
    <workbookView xWindow="-120" yWindow="-120" windowWidth="29040" windowHeight="15840" activeTab="2" xr2:uid="{6FA87B9C-A2DB-4370-BB88-B95C3BDB7E03}"/>
  </bookViews>
  <sheets>
    <sheet name="Rejon 5" sheetId="5" r:id="rId1"/>
    <sheet name="Rejon 6" sheetId="11" r:id="rId2"/>
    <sheet name="Rejon 8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3" l="1"/>
  <c r="B26" i="5"/>
  <c r="B9" i="5"/>
  <c r="B28" i="13" l="1"/>
  <c r="B29" i="13" l="1"/>
  <c r="B26" i="13"/>
  <c r="C24" i="13"/>
  <c r="C26" i="13" s="1"/>
  <c r="B21" i="13"/>
  <c r="C19" i="13"/>
  <c r="C21" i="13" s="1"/>
  <c r="C15" i="13"/>
  <c r="B13" i="13"/>
  <c r="C11" i="13"/>
  <c r="C13" i="13" s="1"/>
  <c r="B9" i="13"/>
  <c r="C7" i="13"/>
  <c r="C9" i="13" s="1"/>
  <c r="B36" i="11"/>
  <c r="B35" i="11"/>
  <c r="B33" i="11"/>
  <c r="C31" i="11"/>
  <c r="C33" i="11" s="1"/>
  <c r="B28" i="11"/>
  <c r="C26" i="11"/>
  <c r="C28" i="11" s="1"/>
  <c r="B23" i="11"/>
  <c r="C21" i="11"/>
  <c r="C23" i="11" s="1"/>
  <c r="B18" i="11"/>
  <c r="C16" i="11"/>
  <c r="C18" i="11" s="1"/>
  <c r="B13" i="11"/>
  <c r="C11" i="11"/>
  <c r="C13" i="11" s="1"/>
  <c r="C7" i="11"/>
  <c r="C9" i="11" s="1"/>
  <c r="B9" i="11"/>
  <c r="C22" i="5"/>
  <c r="C24" i="5" s="1"/>
  <c r="C17" i="5"/>
  <c r="C19" i="5" s="1"/>
  <c r="C12" i="5"/>
  <c r="C14" i="5" s="1"/>
  <c r="C7" i="5"/>
  <c r="B27" i="5"/>
  <c r="B24" i="5"/>
  <c r="B19" i="5"/>
  <c r="B14" i="5"/>
  <c r="B28" i="5" l="1"/>
  <c r="B30" i="13"/>
  <c r="C35" i="11"/>
  <c r="B37" i="11"/>
  <c r="C26" i="5"/>
  <c r="B16" i="13" l="1"/>
  <c r="C16" i="13" l="1"/>
  <c r="C9" i="5"/>
</calcChain>
</file>

<file path=xl/sharedStrings.xml><?xml version="1.0" encoding="utf-8"?>
<sst xmlns="http://schemas.openxmlformats.org/spreadsheetml/2006/main" count="73" uniqueCount="29">
  <si>
    <t>Nazwa ulicy</t>
  </si>
  <si>
    <t xml:space="preserve"> REJON 5 - CZECHOWICE, ŁABĘDY, KOPERNIKA, BRZEZINKA</t>
  </si>
  <si>
    <t>Szacowana powierzchnia [m2]</t>
  </si>
  <si>
    <r>
      <t xml:space="preserve">TRAWNIKI </t>
    </r>
    <r>
      <rPr>
        <sz val="10"/>
        <color rgb="FF000000"/>
        <rFont val="Calibri"/>
        <family val="2"/>
        <charset val="238"/>
        <scheme val="minor"/>
      </rPr>
      <t>GRABIENIE</t>
    </r>
  </si>
  <si>
    <r>
      <t xml:space="preserve">TRAWNIKI </t>
    </r>
    <r>
      <rPr>
        <sz val="10"/>
        <color rgb="FF000000"/>
        <rFont val="Calibri"/>
        <family val="2"/>
        <charset val="238"/>
        <scheme val="minor"/>
      </rPr>
      <t>KOSZENIE</t>
    </r>
  </si>
  <si>
    <t>ŁABĘDY</t>
  </si>
  <si>
    <t>KOPERNIKA</t>
  </si>
  <si>
    <t>BRZEZINKA</t>
  </si>
  <si>
    <t xml:space="preserve"> REJON 6 - WILCZE GARDŁO, OSTROPA, WOJSKA POLSKIEGO, WÓJTOWA WIEŚ, SIKORNIK, STARE GLIWICE</t>
  </si>
  <si>
    <t>WILCZE GARDŁO</t>
  </si>
  <si>
    <t>BOJKÓW</t>
  </si>
  <si>
    <t>OSTROPA</t>
  </si>
  <si>
    <t>SIKORNIK</t>
  </si>
  <si>
    <t>STARE GLIWICE</t>
  </si>
  <si>
    <t>BAILDONA</t>
  </si>
  <si>
    <t>TRYNEK</t>
  </si>
  <si>
    <t>SOŚNICA</t>
  </si>
  <si>
    <t>Drogi publiczne</t>
  </si>
  <si>
    <t>Drogi niepublicze</t>
  </si>
  <si>
    <t>Rodzaj</t>
  </si>
  <si>
    <t>CZECHOWICE</t>
  </si>
  <si>
    <t>WOJSKA POLSKIEGO</t>
  </si>
  <si>
    <t>WÓJTOWA WIEŚ</t>
  </si>
  <si>
    <t>ŁĄCZNIE</t>
  </si>
  <si>
    <t>LIGOTA ZABRSKA</t>
  </si>
  <si>
    <t>Załącznik nr 2a</t>
  </si>
  <si>
    <t>Załącznik nr 2b</t>
  </si>
  <si>
    <t>Załącznik nr 2c</t>
  </si>
  <si>
    <t xml:space="preserve"> REJON 8 - BOJKÓW, TRYNEK, LIGOTA ZABRSKA, SOŚNICA, BAILDONA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</si>
</sst>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3" fontId="6" fillId="0" borderId="1" xfId="0" applyNumberFormat="1" applyFont="1" applyBorder="1"/>
    <xf numFmtId="4" fontId="0" fillId="0" borderId="0" xfId="0" applyNumberFormat="1"/>
    <xf numFmtId="3" fontId="0" fillId="0" borderId="1" xfId="0" applyNumberFormat="1" applyBorder="1"/>
    <xf numFmtId="0" fontId="7" fillId="2" borderId="10" xfId="1" applyFont="1" applyFill="1" applyBorder="1" applyAlignment="1">
      <alignment horizontal="center" vertical="center" wrapText="1"/>
    </xf>
    <xf numFmtId="3" fontId="0" fillId="0" borderId="13" xfId="0" applyNumberFormat="1" applyBorder="1"/>
    <xf numFmtId="3" fontId="6" fillId="0" borderId="13" xfId="0" applyNumberFormat="1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3" fontId="13" fillId="0" borderId="13" xfId="0" applyNumberFormat="1" applyFont="1" applyBorder="1"/>
    <xf numFmtId="0" fontId="11" fillId="0" borderId="17" xfId="2" applyFont="1" applyBorder="1" applyAlignment="1">
      <alignment horizontal="left" vertical="center"/>
    </xf>
    <xf numFmtId="3" fontId="0" fillId="0" borderId="17" xfId="0" applyNumberFormat="1" applyBorder="1"/>
    <xf numFmtId="3" fontId="0" fillId="0" borderId="18" xfId="0" applyNumberFormat="1" applyBorder="1"/>
    <xf numFmtId="3" fontId="13" fillId="0" borderId="5" xfId="0" applyNumberFormat="1" applyFont="1" applyBorder="1"/>
    <xf numFmtId="0" fontId="9" fillId="2" borderId="6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11" fillId="0" borderId="9" xfId="2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center"/>
    </xf>
    <xf numFmtId="0" fontId="11" fillId="0" borderId="16" xfId="2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 applyBorder="1"/>
    <xf numFmtId="3" fontId="12" fillId="0" borderId="13" xfId="2" applyNumberFormat="1" applyFont="1" applyBorder="1" applyAlignment="1">
      <alignment horizontal="right" vertical="center"/>
    </xf>
    <xf numFmtId="0" fontId="9" fillId="2" borderId="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5" fillId="3" borderId="9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/>
    </xf>
  </cellXfs>
  <cellStyles count="4">
    <cellStyle name="Dziesiętny 2" xfId="3" xr:uid="{466BE781-880A-4A70-9156-5021097F4BC7}"/>
    <cellStyle name="Normalny" xfId="0" builtinId="0"/>
    <cellStyle name="Normalny 2 2" xfId="2" xr:uid="{BC7C7ED8-8F7A-4C15-BD46-988F01759745}"/>
    <cellStyle name="Normalny 4" xfId="1" xr:uid="{02E16F33-6F9F-4E57-BAD4-FD1246DDD8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2BBB-77CF-4F47-98C9-080BEC2E2838}">
  <dimension ref="A1:D28"/>
  <sheetViews>
    <sheetView workbookViewId="0">
      <selection activeCell="D1" sqref="D1"/>
    </sheetView>
  </sheetViews>
  <sheetFormatPr defaultRowHeight="15" x14ac:dyDescent="0.25"/>
  <cols>
    <col min="1" max="1" width="31.140625" customWidth="1"/>
    <col min="2" max="2" width="15.7109375" customWidth="1"/>
    <col min="3" max="3" width="15.28515625" customWidth="1"/>
    <col min="5" max="5" width="6.140625" customWidth="1"/>
    <col min="6" max="6" width="10" bestFit="1" customWidth="1"/>
  </cols>
  <sheetData>
    <row r="1" spans="1:4" ht="20.100000000000001" customHeight="1" x14ac:dyDescent="0.25">
      <c r="D1" t="s">
        <v>25</v>
      </c>
    </row>
    <row r="2" spans="1:4" ht="20.100000000000001" customHeight="1" x14ac:dyDescent="0.25">
      <c r="A2" s="1" t="s">
        <v>1</v>
      </c>
      <c r="B2" s="1"/>
    </row>
    <row r="3" spans="1:4" ht="20.100000000000001" customHeight="1" thickBot="1" x14ac:dyDescent="0.3">
      <c r="A3" s="2"/>
      <c r="B3" s="2"/>
    </row>
    <row r="4" spans="1:4" ht="15" customHeight="1" x14ac:dyDescent="0.25">
      <c r="A4" s="37" t="s">
        <v>19</v>
      </c>
      <c r="B4" s="42" t="s">
        <v>2</v>
      </c>
      <c r="C4" s="43"/>
    </row>
    <row r="5" spans="1:4" ht="36.75" customHeight="1" x14ac:dyDescent="0.25">
      <c r="A5" s="38"/>
      <c r="B5" s="4" t="s">
        <v>4</v>
      </c>
      <c r="C5" s="9" t="s">
        <v>3</v>
      </c>
    </row>
    <row r="6" spans="1:4" x14ac:dyDescent="0.25">
      <c r="A6" s="39" t="s">
        <v>20</v>
      </c>
      <c r="B6" s="40"/>
      <c r="C6" s="41"/>
    </row>
    <row r="7" spans="1:4" x14ac:dyDescent="0.25">
      <c r="A7" s="22" t="s">
        <v>17</v>
      </c>
      <c r="B7" s="8">
        <v>21651</v>
      </c>
      <c r="C7" s="10">
        <f>B7/3</f>
        <v>7217</v>
      </c>
    </row>
    <row r="8" spans="1:4" x14ac:dyDescent="0.25">
      <c r="A8" s="22" t="s">
        <v>18</v>
      </c>
      <c r="B8" s="8">
        <v>21014</v>
      </c>
      <c r="C8" s="10"/>
    </row>
    <row r="9" spans="1:4" x14ac:dyDescent="0.25">
      <c r="A9" s="25"/>
      <c r="B9" s="6">
        <f>SUM(B7:B8)</f>
        <v>42665</v>
      </c>
      <c r="C9" s="11">
        <f>SUM(C7:C7)</f>
        <v>7217</v>
      </c>
    </row>
    <row r="10" spans="1:4" x14ac:dyDescent="0.25">
      <c r="A10" s="26"/>
      <c r="B10" s="27"/>
      <c r="C10" s="14"/>
    </row>
    <row r="11" spans="1:4" x14ac:dyDescent="0.25">
      <c r="A11" s="39" t="s">
        <v>5</v>
      </c>
      <c r="B11" s="40"/>
      <c r="C11" s="41"/>
    </row>
    <row r="12" spans="1:4" x14ac:dyDescent="0.25">
      <c r="A12" s="22" t="s">
        <v>17</v>
      </c>
      <c r="B12" s="8">
        <v>87350</v>
      </c>
      <c r="C12" s="10">
        <f>B12/3</f>
        <v>29116.666666666668</v>
      </c>
    </row>
    <row r="13" spans="1:4" x14ac:dyDescent="0.25">
      <c r="A13" s="22" t="s">
        <v>18</v>
      </c>
      <c r="B13" s="8">
        <v>9741</v>
      </c>
      <c r="C13" s="10"/>
    </row>
    <row r="14" spans="1:4" x14ac:dyDescent="0.25">
      <c r="A14" s="23"/>
      <c r="B14" s="6">
        <f>SUM(B12:B13)</f>
        <v>97091</v>
      </c>
      <c r="C14" s="11">
        <f>SUM(C12:C13)</f>
        <v>29116.666666666668</v>
      </c>
    </row>
    <row r="15" spans="1:4" x14ac:dyDescent="0.25">
      <c r="A15" s="12"/>
      <c r="B15" s="13"/>
      <c r="C15" s="14"/>
    </row>
    <row r="16" spans="1:4" x14ac:dyDescent="0.25">
      <c r="A16" s="34" t="s">
        <v>6</v>
      </c>
      <c r="B16" s="35"/>
      <c r="C16" s="36"/>
    </row>
    <row r="17" spans="1:3" x14ac:dyDescent="0.25">
      <c r="A17" s="22" t="s">
        <v>17</v>
      </c>
      <c r="B17" s="8">
        <v>29064</v>
      </c>
      <c r="C17" s="10">
        <f>B17/3</f>
        <v>9688</v>
      </c>
    </row>
    <row r="18" spans="1:3" x14ac:dyDescent="0.25">
      <c r="A18" s="22" t="s">
        <v>18</v>
      </c>
      <c r="B18" s="8">
        <v>6895</v>
      </c>
      <c r="C18" s="10"/>
    </row>
    <row r="19" spans="1:3" x14ac:dyDescent="0.25">
      <c r="A19" s="23"/>
      <c r="B19" s="6">
        <f>SUM(B17:B18)</f>
        <v>35959</v>
      </c>
      <c r="C19" s="11">
        <f>SUM(C17:C18)</f>
        <v>9688</v>
      </c>
    </row>
    <row r="20" spans="1:3" x14ac:dyDescent="0.25">
      <c r="A20" s="12"/>
      <c r="B20" s="13"/>
      <c r="C20" s="14"/>
    </row>
    <row r="21" spans="1:3" x14ac:dyDescent="0.25">
      <c r="A21" s="34" t="s">
        <v>7</v>
      </c>
      <c r="B21" s="35"/>
      <c r="C21" s="36"/>
    </row>
    <row r="22" spans="1:3" x14ac:dyDescent="0.25">
      <c r="A22" s="22" t="s">
        <v>17</v>
      </c>
      <c r="B22" s="8">
        <v>15745</v>
      </c>
      <c r="C22" s="10">
        <f>B22/3</f>
        <v>5248.333333333333</v>
      </c>
    </row>
    <row r="23" spans="1:3" x14ac:dyDescent="0.25">
      <c r="A23" s="22" t="s">
        <v>18</v>
      </c>
      <c r="B23" s="8">
        <v>5758</v>
      </c>
      <c r="C23" s="10"/>
    </row>
    <row r="24" spans="1:3" x14ac:dyDescent="0.25">
      <c r="A24" s="23"/>
      <c r="B24" s="6">
        <f>SUM(B22:B23)</f>
        <v>21503</v>
      </c>
      <c r="C24" s="11">
        <f>SUM(C22:C23)</f>
        <v>5248.333333333333</v>
      </c>
    </row>
    <row r="25" spans="1:3" x14ac:dyDescent="0.25">
      <c r="A25" s="31" t="s">
        <v>23</v>
      </c>
      <c r="B25" s="32"/>
      <c r="C25" s="33"/>
    </row>
    <row r="26" spans="1:3" x14ac:dyDescent="0.25">
      <c r="A26" s="22" t="s">
        <v>17</v>
      </c>
      <c r="B26" s="8">
        <f>B7+B12+B17+B22</f>
        <v>153810</v>
      </c>
      <c r="C26" s="15">
        <f>C7+C12+C17+C22</f>
        <v>51270.000000000007</v>
      </c>
    </row>
    <row r="27" spans="1:3" ht="15.75" thickBot="1" x14ac:dyDescent="0.3">
      <c r="A27" s="24" t="s">
        <v>18</v>
      </c>
      <c r="B27" s="17">
        <f>B8+B13+B18+B23</f>
        <v>43408</v>
      </c>
      <c r="C27" s="18"/>
    </row>
    <row r="28" spans="1:3" ht="15.75" thickBot="1" x14ac:dyDescent="0.3">
      <c r="B28" s="19">
        <f>SUM(B26:B27)</f>
        <v>197218</v>
      </c>
    </row>
  </sheetData>
  <mergeCells count="7">
    <mergeCell ref="A25:C25"/>
    <mergeCell ref="A16:C16"/>
    <mergeCell ref="A21:C21"/>
    <mergeCell ref="A4:A5"/>
    <mergeCell ref="A11:C11"/>
    <mergeCell ref="B4:C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FD1A-E595-4D42-B13A-E3E1EFA81935}">
  <dimension ref="A1:F37"/>
  <sheetViews>
    <sheetView workbookViewId="0">
      <selection activeCell="I7" sqref="I7"/>
    </sheetView>
  </sheetViews>
  <sheetFormatPr defaultRowHeight="15" x14ac:dyDescent="0.25"/>
  <cols>
    <col min="1" max="1" width="31.140625" customWidth="1"/>
    <col min="2" max="2" width="15.7109375" customWidth="1"/>
    <col min="3" max="3" width="15.28515625" customWidth="1"/>
  </cols>
  <sheetData>
    <row r="1" spans="1:5" ht="20.100000000000001" customHeight="1" x14ac:dyDescent="0.25">
      <c r="D1" t="s">
        <v>26</v>
      </c>
    </row>
    <row r="2" spans="1:5" ht="33.75" customHeight="1" x14ac:dyDescent="0.25">
      <c r="A2" s="44" t="s">
        <v>8</v>
      </c>
      <c r="B2" s="44"/>
      <c r="C2" s="44"/>
      <c r="D2" s="44"/>
      <c r="E2" s="44"/>
    </row>
    <row r="3" spans="1:5" ht="20.100000000000001" customHeight="1" thickBot="1" x14ac:dyDescent="0.3">
      <c r="A3" s="2"/>
      <c r="B3" s="2"/>
    </row>
    <row r="4" spans="1:5" x14ac:dyDescent="0.25">
      <c r="A4" s="20" t="s">
        <v>0</v>
      </c>
      <c r="B4" s="45" t="s">
        <v>2</v>
      </c>
      <c r="C4" s="46"/>
    </row>
    <row r="5" spans="1:5" ht="36.75" customHeight="1" x14ac:dyDescent="0.25">
      <c r="A5" s="21" t="s">
        <v>0</v>
      </c>
      <c r="B5" s="4" t="s">
        <v>4</v>
      </c>
      <c r="C5" s="9" t="s">
        <v>3</v>
      </c>
    </row>
    <row r="6" spans="1:5" ht="20.100000000000001" customHeight="1" x14ac:dyDescent="0.25">
      <c r="A6" s="39" t="s">
        <v>9</v>
      </c>
      <c r="B6" s="40"/>
      <c r="C6" s="41"/>
    </row>
    <row r="7" spans="1:5" x14ac:dyDescent="0.25">
      <c r="A7" s="22" t="s">
        <v>17</v>
      </c>
      <c r="B7" s="8">
        <v>4566</v>
      </c>
      <c r="C7" s="10">
        <f>B7/3</f>
        <v>1522</v>
      </c>
    </row>
    <row r="8" spans="1:5" x14ac:dyDescent="0.25">
      <c r="A8" s="22" t="s">
        <v>18</v>
      </c>
      <c r="B8" s="8">
        <v>500</v>
      </c>
      <c r="C8" s="10"/>
    </row>
    <row r="9" spans="1:5" x14ac:dyDescent="0.25">
      <c r="A9" s="23"/>
      <c r="B9" s="6">
        <f>SUM(B7:B8)</f>
        <v>5066</v>
      </c>
      <c r="C9" s="11">
        <f>SUM(C7:C8)</f>
        <v>1522</v>
      </c>
    </row>
    <row r="10" spans="1:5" ht="20.100000000000001" customHeight="1" x14ac:dyDescent="0.25">
      <c r="A10" s="39" t="s">
        <v>11</v>
      </c>
      <c r="B10" s="40"/>
      <c r="C10" s="41"/>
    </row>
    <row r="11" spans="1:5" x14ac:dyDescent="0.25">
      <c r="A11" s="22" t="s">
        <v>17</v>
      </c>
      <c r="B11" s="8">
        <v>21045</v>
      </c>
      <c r="C11" s="10">
        <f>B11/3</f>
        <v>7015</v>
      </c>
    </row>
    <row r="12" spans="1:5" x14ac:dyDescent="0.25">
      <c r="A12" s="22" t="s">
        <v>18</v>
      </c>
      <c r="B12" s="8">
        <v>330</v>
      </c>
      <c r="C12" s="10"/>
      <c r="E12" s="7"/>
    </row>
    <row r="13" spans="1:5" x14ac:dyDescent="0.25">
      <c r="A13" s="23"/>
      <c r="B13" s="6">
        <f>SUM(B11:B12)</f>
        <v>21375</v>
      </c>
      <c r="C13" s="11">
        <f>SUM(C11:C12)</f>
        <v>7015</v>
      </c>
    </row>
    <row r="14" spans="1:5" x14ac:dyDescent="0.25">
      <c r="A14" s="12"/>
      <c r="B14" s="13"/>
      <c r="C14" s="14"/>
    </row>
    <row r="15" spans="1:5" ht="20.100000000000001" customHeight="1" x14ac:dyDescent="0.25">
      <c r="A15" s="39" t="s">
        <v>21</v>
      </c>
      <c r="B15" s="40"/>
      <c r="C15" s="41"/>
    </row>
    <row r="16" spans="1:5" x14ac:dyDescent="0.25">
      <c r="A16" s="22" t="s">
        <v>17</v>
      </c>
      <c r="B16" s="8">
        <v>76530</v>
      </c>
      <c r="C16" s="10">
        <f>B16/3</f>
        <v>25510</v>
      </c>
    </row>
    <row r="17" spans="1:6" x14ac:dyDescent="0.25">
      <c r="A17" s="22" t="s">
        <v>18</v>
      </c>
      <c r="B17" s="8">
        <v>681</v>
      </c>
      <c r="C17" s="10"/>
    </row>
    <row r="18" spans="1:6" x14ac:dyDescent="0.25">
      <c r="A18" s="23"/>
      <c r="B18" s="6">
        <f>SUM(B16:B17)</f>
        <v>77211</v>
      </c>
      <c r="C18" s="11">
        <f>SUM(C16:C17)</f>
        <v>25510</v>
      </c>
    </row>
    <row r="19" spans="1:6" x14ac:dyDescent="0.25">
      <c r="A19" s="12"/>
      <c r="B19" s="13"/>
      <c r="C19" s="14"/>
    </row>
    <row r="20" spans="1:6" ht="20.100000000000001" customHeight="1" x14ac:dyDescent="0.25">
      <c r="A20" s="39" t="s">
        <v>22</v>
      </c>
      <c r="B20" s="40"/>
      <c r="C20" s="41"/>
    </row>
    <row r="21" spans="1:6" x14ac:dyDescent="0.25">
      <c r="A21" s="22" t="s">
        <v>17</v>
      </c>
      <c r="B21" s="8">
        <v>28252</v>
      </c>
      <c r="C21" s="10">
        <f>B21/3</f>
        <v>9417.3333333333339</v>
      </c>
    </row>
    <row r="22" spans="1:6" x14ac:dyDescent="0.25">
      <c r="A22" s="22" t="s">
        <v>18</v>
      </c>
      <c r="B22" s="8">
        <v>3100</v>
      </c>
      <c r="C22" s="10"/>
    </row>
    <row r="23" spans="1:6" x14ac:dyDescent="0.25">
      <c r="A23" s="23"/>
      <c r="B23" s="6">
        <f>SUM(B21:B22)</f>
        <v>31352</v>
      </c>
      <c r="C23" s="11">
        <f>SUM(C21:C22)</f>
        <v>9417.3333333333339</v>
      </c>
    </row>
    <row r="24" spans="1:6" x14ac:dyDescent="0.25">
      <c r="A24" s="12"/>
      <c r="B24" s="13"/>
      <c r="C24" s="14"/>
    </row>
    <row r="25" spans="1:6" ht="20.100000000000001" customHeight="1" x14ac:dyDescent="0.25">
      <c r="A25" s="34" t="s">
        <v>12</v>
      </c>
      <c r="B25" s="35"/>
      <c r="C25" s="36"/>
    </row>
    <row r="26" spans="1:6" x14ac:dyDescent="0.25">
      <c r="A26" s="22" t="s">
        <v>17</v>
      </c>
      <c r="B26" s="8">
        <v>36868</v>
      </c>
      <c r="C26" s="10">
        <f>B26/3</f>
        <v>12289.333333333334</v>
      </c>
    </row>
    <row r="27" spans="1:6" x14ac:dyDescent="0.25">
      <c r="A27" s="22" t="s">
        <v>18</v>
      </c>
      <c r="B27" s="8">
        <v>6925</v>
      </c>
      <c r="C27" s="10"/>
    </row>
    <row r="28" spans="1:6" x14ac:dyDescent="0.25">
      <c r="A28" s="23"/>
      <c r="B28" s="6">
        <f>SUM(B26:B27)</f>
        <v>43793</v>
      </c>
      <c r="C28" s="11">
        <f>SUM(C26:C27)</f>
        <v>12289.333333333334</v>
      </c>
    </row>
    <row r="29" spans="1:6" x14ac:dyDescent="0.25">
      <c r="A29" s="12"/>
      <c r="B29" s="13"/>
      <c r="C29" s="14"/>
    </row>
    <row r="30" spans="1:6" ht="20.100000000000001" customHeight="1" x14ac:dyDescent="0.25">
      <c r="A30" s="39" t="s">
        <v>13</v>
      </c>
      <c r="B30" s="40"/>
      <c r="C30" s="41"/>
    </row>
    <row r="31" spans="1:6" x14ac:dyDescent="0.25">
      <c r="A31" s="22" t="s">
        <v>17</v>
      </c>
      <c r="B31" s="8">
        <v>23198</v>
      </c>
      <c r="C31" s="10">
        <f>B31/3</f>
        <v>7732.666666666667</v>
      </c>
    </row>
    <row r="32" spans="1:6" x14ac:dyDescent="0.25">
      <c r="A32" s="22" t="s">
        <v>18</v>
      </c>
      <c r="B32" s="8">
        <v>5183</v>
      </c>
      <c r="C32" s="10"/>
      <c r="F32" s="7"/>
    </row>
    <row r="33" spans="1:3" x14ac:dyDescent="0.25">
      <c r="A33" s="23"/>
      <c r="B33" s="6">
        <f>SUM(B31:B32)</f>
        <v>28381</v>
      </c>
      <c r="C33" s="11">
        <f>SUM(C31:C32)</f>
        <v>7732.666666666667</v>
      </c>
    </row>
    <row r="34" spans="1:3" x14ac:dyDescent="0.25">
      <c r="A34" s="47" t="s">
        <v>23</v>
      </c>
      <c r="B34" s="32"/>
      <c r="C34" s="33"/>
    </row>
    <row r="35" spans="1:3" x14ac:dyDescent="0.25">
      <c r="A35" s="5" t="s">
        <v>17</v>
      </c>
      <c r="B35" s="8">
        <f>B7+B11+B16+B21+B26+B31</f>
        <v>190459</v>
      </c>
      <c r="C35" s="15">
        <f>C7+C11+C16+C21+C26+C31</f>
        <v>63486.333333333336</v>
      </c>
    </row>
    <row r="36" spans="1:3" ht="15.75" thickBot="1" x14ac:dyDescent="0.3">
      <c r="A36" s="16" t="s">
        <v>18</v>
      </c>
      <c r="B36" s="17">
        <f>B8+B12+B17+B22+B27+B32</f>
        <v>16719</v>
      </c>
      <c r="C36" s="18"/>
    </row>
    <row r="37" spans="1:3" ht="15.75" thickBot="1" x14ac:dyDescent="0.3">
      <c r="B37" s="19">
        <f>SUM(B35:B36)</f>
        <v>207178</v>
      </c>
    </row>
  </sheetData>
  <mergeCells count="9">
    <mergeCell ref="A2:E2"/>
    <mergeCell ref="B4:C4"/>
    <mergeCell ref="A30:C30"/>
    <mergeCell ref="A20:C20"/>
    <mergeCell ref="A34:C34"/>
    <mergeCell ref="A15:C15"/>
    <mergeCell ref="A10:C10"/>
    <mergeCell ref="A6:C6"/>
    <mergeCell ref="A25:C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B506-ECC5-4B30-BE46-5416EE149391}">
  <dimension ref="A1:E30"/>
  <sheetViews>
    <sheetView tabSelected="1" workbookViewId="0">
      <selection activeCell="L13" sqref="L13"/>
    </sheetView>
  </sheetViews>
  <sheetFormatPr defaultRowHeight="15" x14ac:dyDescent="0.25"/>
  <cols>
    <col min="1" max="1" width="31.140625" customWidth="1"/>
    <col min="2" max="2" width="15.7109375" customWidth="1"/>
    <col min="3" max="3" width="15.28515625" customWidth="1"/>
  </cols>
  <sheetData>
    <row r="1" spans="1:5" ht="20.100000000000001" customHeight="1" x14ac:dyDescent="0.25">
      <c r="D1" t="s">
        <v>27</v>
      </c>
    </row>
    <row r="2" spans="1:5" ht="20.100000000000001" customHeight="1" x14ac:dyDescent="0.25">
      <c r="A2" s="1" t="s">
        <v>28</v>
      </c>
      <c r="B2" s="1"/>
    </row>
    <row r="3" spans="1:5" ht="20.100000000000001" customHeight="1" thickBot="1" x14ac:dyDescent="0.3">
      <c r="A3" s="2"/>
      <c r="B3" s="2"/>
    </row>
    <row r="4" spans="1:5" x14ac:dyDescent="0.25">
      <c r="A4" s="20" t="s">
        <v>0</v>
      </c>
      <c r="B4" s="45" t="s">
        <v>2</v>
      </c>
      <c r="C4" s="46"/>
    </row>
    <row r="5" spans="1:5" ht="36.75" customHeight="1" x14ac:dyDescent="0.25">
      <c r="A5" s="29" t="s">
        <v>0</v>
      </c>
      <c r="B5" s="3" t="s">
        <v>4</v>
      </c>
      <c r="C5" s="30" t="s">
        <v>3</v>
      </c>
    </row>
    <row r="6" spans="1:5" ht="20.100000000000001" customHeight="1" x14ac:dyDescent="0.25">
      <c r="A6" s="34" t="s">
        <v>10</v>
      </c>
      <c r="B6" s="35"/>
      <c r="C6" s="36"/>
    </row>
    <row r="7" spans="1:5" x14ac:dyDescent="0.25">
      <c r="A7" s="22" t="s">
        <v>17</v>
      </c>
      <c r="B7" s="8">
        <v>36453</v>
      </c>
      <c r="C7" s="10">
        <f>B7/3</f>
        <v>12151</v>
      </c>
    </row>
    <row r="8" spans="1:5" x14ac:dyDescent="0.25">
      <c r="A8" s="22" t="s">
        <v>18</v>
      </c>
      <c r="B8" s="8">
        <v>7263.5</v>
      </c>
      <c r="C8" s="10"/>
      <c r="E8" s="7"/>
    </row>
    <row r="9" spans="1:5" x14ac:dyDescent="0.25">
      <c r="A9" s="23"/>
      <c r="B9" s="6">
        <f>SUM(B7:B8)</f>
        <v>43716.5</v>
      </c>
      <c r="C9" s="11">
        <f>SUM(C7:C8)</f>
        <v>12151</v>
      </c>
    </row>
    <row r="10" spans="1:5" ht="20.100000000000001" customHeight="1" x14ac:dyDescent="0.25">
      <c r="A10" s="34" t="s">
        <v>15</v>
      </c>
      <c r="B10" s="35"/>
      <c r="C10" s="36"/>
    </row>
    <row r="11" spans="1:5" x14ac:dyDescent="0.25">
      <c r="A11" s="22" t="s">
        <v>17</v>
      </c>
      <c r="B11" s="8">
        <v>37458</v>
      </c>
      <c r="C11" s="10">
        <f>B11/3</f>
        <v>12486</v>
      </c>
    </row>
    <row r="12" spans="1:5" x14ac:dyDescent="0.25">
      <c r="A12" s="22" t="s">
        <v>18</v>
      </c>
      <c r="B12" s="8">
        <v>912</v>
      </c>
      <c r="C12" s="10"/>
    </row>
    <row r="13" spans="1:5" x14ac:dyDescent="0.25">
      <c r="A13" s="23"/>
      <c r="B13" s="6">
        <f>SUM(B11:B12)</f>
        <v>38370</v>
      </c>
      <c r="C13" s="11">
        <f>SUM(C11:C12)</f>
        <v>12486</v>
      </c>
    </row>
    <row r="14" spans="1:5" ht="20.100000000000001" customHeight="1" x14ac:dyDescent="0.25">
      <c r="A14" s="34" t="s">
        <v>24</v>
      </c>
      <c r="B14" s="35"/>
      <c r="C14" s="36"/>
    </row>
    <row r="15" spans="1:5" x14ac:dyDescent="0.25">
      <c r="A15" s="22" t="s">
        <v>17</v>
      </c>
      <c r="B15" s="8">
        <v>56225</v>
      </c>
      <c r="C15" s="10">
        <f>B15/3</f>
        <v>18741.666666666668</v>
      </c>
    </row>
    <row r="16" spans="1:5" x14ac:dyDescent="0.25">
      <c r="A16" s="25"/>
      <c r="B16" s="6">
        <f>SUM(B15:B15)</f>
        <v>56225</v>
      </c>
      <c r="C16" s="28">
        <f>SUM(C15:C15)</f>
        <v>18741.666666666668</v>
      </c>
    </row>
    <row r="17" spans="1:3" x14ac:dyDescent="0.25">
      <c r="A17" s="12"/>
      <c r="B17" s="13"/>
      <c r="C17" s="14"/>
    </row>
    <row r="18" spans="1:3" ht="20.100000000000001" customHeight="1" x14ac:dyDescent="0.25">
      <c r="A18" s="34" t="s">
        <v>16</v>
      </c>
      <c r="B18" s="35"/>
      <c r="C18" s="36"/>
    </row>
    <row r="19" spans="1:3" x14ac:dyDescent="0.25">
      <c r="A19" s="22" t="s">
        <v>17</v>
      </c>
      <c r="B19" s="8">
        <v>45595</v>
      </c>
      <c r="C19" s="10">
        <f>B19/3</f>
        <v>15198.333333333334</v>
      </c>
    </row>
    <row r="20" spans="1:3" x14ac:dyDescent="0.25">
      <c r="A20" s="22" t="s">
        <v>18</v>
      </c>
      <c r="B20" s="8">
        <v>270</v>
      </c>
      <c r="C20" s="10"/>
    </row>
    <row r="21" spans="1:3" x14ac:dyDescent="0.25">
      <c r="A21" s="23"/>
      <c r="B21" s="6">
        <f>SUM(B19:B20)</f>
        <v>45865</v>
      </c>
      <c r="C21" s="11">
        <f>SUM(C19:C20)</f>
        <v>15198.333333333334</v>
      </c>
    </row>
    <row r="22" spans="1:3" x14ac:dyDescent="0.25">
      <c r="A22" s="12"/>
      <c r="B22" s="13"/>
      <c r="C22" s="14"/>
    </row>
    <row r="23" spans="1:3" ht="20.100000000000001" customHeight="1" x14ac:dyDescent="0.25">
      <c r="A23" s="34" t="s">
        <v>14</v>
      </c>
      <c r="B23" s="35"/>
      <c r="C23" s="36"/>
    </row>
    <row r="24" spans="1:3" x14ac:dyDescent="0.25">
      <c r="A24" s="22" t="s">
        <v>17</v>
      </c>
      <c r="B24" s="8">
        <v>23546</v>
      </c>
      <c r="C24" s="10">
        <f>B24/3</f>
        <v>7848.666666666667</v>
      </c>
    </row>
    <row r="25" spans="1:3" x14ac:dyDescent="0.25">
      <c r="A25" s="22" t="s">
        <v>18</v>
      </c>
      <c r="B25" s="8">
        <v>4890</v>
      </c>
      <c r="C25" s="10"/>
    </row>
    <row r="26" spans="1:3" x14ac:dyDescent="0.25">
      <c r="A26" s="23"/>
      <c r="B26" s="6">
        <f>SUM(B24:B25)</f>
        <v>28436</v>
      </c>
      <c r="C26" s="11">
        <f>SUM(C24:C25)</f>
        <v>7848.666666666667</v>
      </c>
    </row>
    <row r="27" spans="1:3" x14ac:dyDescent="0.25">
      <c r="A27" s="31" t="s">
        <v>23</v>
      </c>
      <c r="B27" s="32"/>
      <c r="C27" s="33"/>
    </row>
    <row r="28" spans="1:3" x14ac:dyDescent="0.25">
      <c r="A28" s="22" t="s">
        <v>17</v>
      </c>
      <c r="B28" s="8">
        <f>B7+B11+B15+B19+B24</f>
        <v>199277</v>
      </c>
      <c r="C28" s="15">
        <f>C4+C9+C13+C16+C21+C26</f>
        <v>66425.666666666672</v>
      </c>
    </row>
    <row r="29" spans="1:3" ht="15.75" thickBot="1" x14ac:dyDescent="0.3">
      <c r="A29" s="24" t="s">
        <v>18</v>
      </c>
      <c r="B29" s="17">
        <f>B8+B12+B20+B25</f>
        <v>13335.5</v>
      </c>
      <c r="C29" s="18"/>
    </row>
    <row r="30" spans="1:3" ht="15.75" thickBot="1" x14ac:dyDescent="0.3">
      <c r="B30" s="19">
        <f>SUM(B28:B29)</f>
        <v>212612.5</v>
      </c>
    </row>
  </sheetData>
  <mergeCells count="7">
    <mergeCell ref="B4:C4"/>
    <mergeCell ref="A27:C27"/>
    <mergeCell ref="A23:C23"/>
    <mergeCell ref="A6:C6"/>
    <mergeCell ref="A10:C10"/>
    <mergeCell ref="A14:C14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Rejon 5</vt:lpstr>
      <vt:lpstr>Rejon 6</vt:lpstr>
      <vt:lpstr>Rejon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Małek</dc:creator>
  <cp:lastModifiedBy>Justyna Małek</cp:lastModifiedBy>
  <cp:lastPrinted>2021-11-19T13:21:01Z</cp:lastPrinted>
  <dcterms:created xsi:type="dcterms:W3CDTF">2021-08-30T11:28:07Z</dcterms:created>
  <dcterms:modified xsi:type="dcterms:W3CDTF">2022-02-10T09:42:37Z</dcterms:modified>
</cp:coreProperties>
</file>