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9155" windowHeight="8700"/>
  </bookViews>
  <sheets>
    <sheet name="b. drogowa" sheetId="1" r:id="rId1"/>
    <sheet name="mała architektura" sheetId="4" r:id="rId2"/>
  </sheets>
  <calcPr calcId="145621"/>
</workbook>
</file>

<file path=xl/calcChain.xml><?xml version="1.0" encoding="utf-8"?>
<calcChain xmlns="http://schemas.openxmlformats.org/spreadsheetml/2006/main">
  <c r="G11" i="4" l="1"/>
  <c r="G10" i="4" l="1"/>
  <c r="G87" i="1"/>
  <c r="G82" i="1"/>
  <c r="G83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8" i="1"/>
  <c r="G60" i="1"/>
  <c r="G61" i="1"/>
  <c r="G62" i="1"/>
  <c r="G63" i="1"/>
  <c r="G64" i="1"/>
  <c r="G65" i="1"/>
  <c r="G66" i="1"/>
  <c r="G67" i="1"/>
  <c r="G68" i="1"/>
  <c r="G70" i="1"/>
  <c r="G71" i="1"/>
  <c r="G72" i="1"/>
  <c r="G73" i="1"/>
  <c r="G74" i="1"/>
  <c r="G75" i="1"/>
  <c r="G76" i="1"/>
  <c r="G77" i="1"/>
  <c r="G78" i="1"/>
  <c r="G80" i="1"/>
  <c r="G81" i="1"/>
  <c r="G84" i="1"/>
  <c r="G85" i="1"/>
  <c r="G86" i="1"/>
</calcChain>
</file>

<file path=xl/sharedStrings.xml><?xml version="1.0" encoding="utf-8"?>
<sst xmlns="http://schemas.openxmlformats.org/spreadsheetml/2006/main" count="256" uniqueCount="163">
  <si>
    <t>Lp.</t>
  </si>
  <si>
    <t>NR ST (CPV)</t>
  </si>
  <si>
    <t>Opis pozycji</t>
  </si>
  <si>
    <t>Jedn.</t>
  </si>
  <si>
    <t>ROBOTY PRZYGOTOWAWCZE</t>
  </si>
  <si>
    <t>kpl</t>
  </si>
  <si>
    <t xml:space="preserve">D - 01.01.01A </t>
  </si>
  <si>
    <t>Odtworzenie (wyznaczenie) trasy i punktów wysokościowych w terenie równinnym-roboty drogowe.</t>
  </si>
  <si>
    <t>km</t>
  </si>
  <si>
    <t>1.1</t>
  </si>
  <si>
    <t>Roboty pomiarowe przy liniowych robotach ziemnych - trasa drogi w terenie równinnym Przebudowa  dróg.</t>
  </si>
  <si>
    <t xml:space="preserve"> D - 01.02.02 </t>
  </si>
  <si>
    <t>Mechaniczne usunięcie ziemi urodzajnej (humusu) grubość warstwy 10 cm wraz z transportem na miejsce wbudowania</t>
  </si>
  <si>
    <t>m2</t>
  </si>
  <si>
    <t>1.2</t>
  </si>
  <si>
    <t>ROBOTY ROZBIÓRKOWE</t>
  </si>
  <si>
    <t>D - 05.03.11</t>
  </si>
  <si>
    <t>Frezowanie nawierzchnia asfaltowej na zimno grubość 4 cm  wraz z transportem materiału odzyskanego na miejsce wskazane przez zarządcę drogi.</t>
  </si>
  <si>
    <t>2.1</t>
  </si>
  <si>
    <t>Roboty remontowe - frezowanie nawierzchni bitumicznej o gr. 4 cm z wywozem materiału z rozbiórki na odl. do 1 km</t>
  </si>
  <si>
    <t>2.2</t>
  </si>
  <si>
    <t>Wywiezienie gruzu z terenu rozbiórki przy mechanicznym załadowaniu i wyładowaniu samochodem samowyładowczym na miejsce wskazane przez zarządcę drogi na odległość 10 km.</t>
  </si>
  <si>
    <t>m3</t>
  </si>
  <si>
    <t xml:space="preserve">D - 01.02.04 </t>
  </si>
  <si>
    <t>Rozebranie nawierzchni z kostki betonowej wraz z transportem na miejsce składowania i opłatą za skladowisko.</t>
  </si>
  <si>
    <t>2.3</t>
  </si>
  <si>
    <t>Rozebranie nawierzchni z kostki betonowej  na podsypce piaskowej z wypełnieniem spoin piaskiem</t>
  </si>
  <si>
    <t>2.4</t>
  </si>
  <si>
    <t>Wywiezienie gruzu z terenu rozbiórki przy mechanicznym załadowaniu i wyładowaniu samochodem samowyładowczym na odległość 10 km</t>
  </si>
  <si>
    <t>2.5</t>
  </si>
  <si>
    <t>Koszt składowanie gruzu na wysypisku</t>
  </si>
  <si>
    <t>t</t>
  </si>
  <si>
    <t>D - 01.02.04</t>
  </si>
  <si>
    <t>Rozebranie nawierzchni z kostki kamiennej, materiał do ponownego wykorzystani. Nadmiar odwieźć na miejsce wskazane przez Zarząd Dróg Miejskich w Gliwicach.</t>
  </si>
  <si>
    <t>2.6</t>
  </si>
  <si>
    <t>Ręczne rozebranie nawierzchni z kostki kamiennej nieregularnej o wysokości 10 cm na podsypce cementowo-piaskowej</t>
  </si>
  <si>
    <t>2.7</t>
  </si>
  <si>
    <t>Segregowanie materiałów drogowych z rozbiórki i ułożenie w stosy na paletach</t>
  </si>
  <si>
    <t>2.8</t>
  </si>
  <si>
    <t>Wywiezienie gruzu z terenu rozbiórki przy mechanicznym załadowaniu i wyładowaniu samochodem samowyładowczym na miejsce wskazane przez ZDM Gliwice na odległość 10 km.</t>
  </si>
  <si>
    <t>Rozebranie obrzeży betonowych wraz z transportem na miejsce składowania i opłatą za skladowisko.</t>
  </si>
  <si>
    <t>m</t>
  </si>
  <si>
    <t>2.9</t>
  </si>
  <si>
    <t>Rozebranie obrzeży trawnikowych o wymiarach 8x30 cm na podsypce piaskowej</t>
  </si>
  <si>
    <t>2.10</t>
  </si>
  <si>
    <t>Rozebranie ław pod krawężniki z betonu</t>
  </si>
  <si>
    <t>2.11</t>
  </si>
  <si>
    <t>2.12</t>
  </si>
  <si>
    <t>ROBOTY ZIEMNE</t>
  </si>
  <si>
    <t xml:space="preserve"> D-04.01.01 </t>
  </si>
  <si>
    <t>Korytowanie mechaniczne na średnią gł. 33 cm wraz z profilowaniem i zagęszczania podłoża pod warstwy konstrukcyjne nawierzchni.</t>
  </si>
  <si>
    <t>3.1</t>
  </si>
  <si>
    <t>Koryta wykonywane mechanicznie gł. 33 cm w gruncie kat. II-VI na całej szerokości jezdni i chodników</t>
  </si>
  <si>
    <t>3.2</t>
  </si>
  <si>
    <t>Roboty ziemne wykonywane koparkami przedsiębiernymi 0.60 m3 w ziemi kat. I-III uprzednio zmagazynowanej w hałdach z transportem urobku samochodami samowyładowczymi na odległość 10 km</t>
  </si>
  <si>
    <t>3.3</t>
  </si>
  <si>
    <t>Koszt składowania gruntu na składowisku (grunt z wykopów)</t>
  </si>
  <si>
    <t>KONSTRUKCJA CIĄGU PIESZO-ROWEROWEGO</t>
  </si>
  <si>
    <t>kpl.</t>
  </si>
  <si>
    <t>D - 04.03.01 A</t>
  </si>
  <si>
    <t>Skropienie warstw konstrukcyjnych C 60 BP3 ZM w ilości 0,2kg/m2 i 0,3kg/m2</t>
  </si>
  <si>
    <t>4.1</t>
  </si>
  <si>
    <t>Mechaniczne oczyszczenie i skropienie międzywarstwowe kationową emulsją asfaltową C 60 BP 3 ZM w ilości 200 [g/m2 emulsji]</t>
  </si>
  <si>
    <t>4.2</t>
  </si>
  <si>
    <t>Mechaniczne oczyszczenie i skropienie międzywarstwowe kationową emulsją asfaltową C 60 BP 3 ZM w ilości 300 [g/m2 emulsji]</t>
  </si>
  <si>
    <t xml:space="preserve">D - 05.03.05A </t>
  </si>
  <si>
    <t>Wykonanie nawierzchni z AC11S  z zastosowaniem asfaltu 50/70, grubość warstwy ścieralnej 4 cm</t>
  </si>
  <si>
    <t>4.3</t>
  </si>
  <si>
    <t>Nawierzchnie z mieszanek mineralno-bitumicznych asfaltowych AC11S o grubości po zagęszczeniu 4 cm (warstwa ścieralna)</t>
  </si>
  <si>
    <t xml:space="preserve">D - 05.03.05b </t>
  </si>
  <si>
    <t>Wykonanie nawierzchni z AC11W, grubość warstwy wiążącej 4 cm</t>
  </si>
  <si>
    <t>4.5</t>
  </si>
  <si>
    <t>Wykonanie nawierzchni z AC16W  z zastosowaniem asfaltu 50/70, grubość warstwy wiążącej 5 cm</t>
  </si>
  <si>
    <t>4.6</t>
  </si>
  <si>
    <t xml:space="preserve">D - 04.04.02B </t>
  </si>
  <si>
    <t>Podbudowa z mieszanki niezwiązanej z kruszywem #0/31,5mm, C90/3 grubość 30 cm</t>
  </si>
  <si>
    <t>4.7</t>
  </si>
  <si>
    <t>Warstwa dolna podbudowy z kruszyw łamanych o grubości po zagęszczeniu 30 cm</t>
  </si>
  <si>
    <t>Podbudowa z mieszanki niezwiązanej z kruszywem #0/31,5mm, C90/3 grubość 20 cm</t>
  </si>
  <si>
    <t>4.8</t>
  </si>
  <si>
    <t>Warstwa dolna podbudowy z kruszyw łamanych o grubości po zagęszczeniu 20 cm</t>
  </si>
  <si>
    <t>D - 04.02.02</t>
  </si>
  <si>
    <t>Warstwa mrozoochronna z mieszanki niezwiązanej C50/30 stabilizowanej mechanicznie, #31.5-63 mm, grubość 20 cm</t>
  </si>
  <si>
    <t>4.9</t>
  </si>
  <si>
    <t>D - 04.02.01A</t>
  </si>
  <si>
    <t>Warstwa odcinająca z geowłókniny separującej</t>
  </si>
  <si>
    <t>4.10</t>
  </si>
  <si>
    <t>Warstwa wzmacniająca grunt pod warstwy technologiczne z geowłókniny o szer. 5,0 m</t>
  </si>
  <si>
    <t>OBRUKOWANIE OBSZARU POD ŁAWKI KOSTKĄ GRANITOWĄ I WYKONANIE ZJAZDU</t>
  </si>
  <si>
    <t xml:space="preserve">D - 05.03.01 </t>
  </si>
  <si>
    <t>Wykonanie nawierzchni z kostki granitowej o wysokości 10x10 cm</t>
  </si>
  <si>
    <t>5.1</t>
  </si>
  <si>
    <t>Nawierzchnie z kostki kamiennej nieregularnej o wysokości 10 cm na podsypce cementowo-piaskowej</t>
  </si>
  <si>
    <t>Podbudowa zasadnicza z mieszanki niezwiązanej z kruszywem  #0/31,5mm, C90/3, gr. 20 cm</t>
  </si>
  <si>
    <t>5.2</t>
  </si>
  <si>
    <t>PRZEBRUKOWANIE ISTNIEJĄCEJ NAWIERZCHNI W CELU DOWIĄZANIA SIĘ DO PROJEKTOWANEJ NIWELETY</t>
  </si>
  <si>
    <t xml:space="preserve">D-01.02.04; D-05.03.01 i D - 05.03.23a </t>
  </si>
  <si>
    <t>Przebrukowanie istniejących zjazdów/wyprowadzenia alei prakowych.</t>
  </si>
  <si>
    <t>6.1</t>
  </si>
  <si>
    <t>Ręczne rozebranie nawierzchni z kostki betonowej na podsypce cementowo-piaskowej</t>
  </si>
  <si>
    <t>6.2</t>
  </si>
  <si>
    <t>Segregowanie materiałów drogowych z rozbiórki</t>
  </si>
  <si>
    <t>6.3</t>
  </si>
  <si>
    <t>Chodniki z kostki brukowej betonowej grubości 8 cm na podsypce cementowo-piaskowej z wypełnieniem spoin piaskiem</t>
  </si>
  <si>
    <t>6.4</t>
  </si>
  <si>
    <t>Nawierzchnie z kostki granitowej na podsypce cementowo-piaskowej</t>
  </si>
  <si>
    <t xml:space="preserve">D-01.02.04 i D - 05.03.01 </t>
  </si>
  <si>
    <t>Przebrukowanie nawierzchni z kostki granitowej stanowiącej część pomnika.</t>
  </si>
  <si>
    <t>6.5</t>
  </si>
  <si>
    <t>Ręczne rozebranie nawierzchni z kostki kamiennej nieregularnej na podsypce cementowo-piaskowej</t>
  </si>
  <si>
    <t>6.6</t>
  </si>
  <si>
    <t>6.7</t>
  </si>
  <si>
    <t>Nawierzchnie z kostki kamiennej rzędowej o wysokości 14 cm na podsypce cementowo-piaskowej</t>
  </si>
  <si>
    <t>ELEMENTY ULIC</t>
  </si>
  <si>
    <t xml:space="preserve">D - 08.01.01 </t>
  </si>
  <si>
    <t>Ustawienie krawężników betonowych ulicznych o wys. 22cm x szer.20cm na ławie betonowej C12/15</t>
  </si>
  <si>
    <t>7.1</t>
  </si>
  <si>
    <t>Ława pod krawężniki betonowa z oporem C12/15</t>
  </si>
  <si>
    <t>7.2</t>
  </si>
  <si>
    <t>Krawężniki betonowe wystające o wymiarach 22x20 cm bez ław na podsypce piaskowej</t>
  </si>
  <si>
    <t>D - 08.01.02 -</t>
  </si>
  <si>
    <t>Ustawienie krawężników granitowych ulicznych o wys. 30cm x szer.30cm na ławie betonowej C12/15</t>
  </si>
  <si>
    <t>7.3</t>
  </si>
  <si>
    <t>7.4</t>
  </si>
  <si>
    <t>Krawężniki kamienne wystające o wymiarach 30x30 cm bez ław na podsypce piaskowej</t>
  </si>
  <si>
    <t xml:space="preserve"> D - 08.03.01 </t>
  </si>
  <si>
    <t>Ustawienie obrzeży betonowych o wymiarach 30x8cm  na ławie betonowej C12/15</t>
  </si>
  <si>
    <t>7.5</t>
  </si>
  <si>
    <t>Ława pod obrzeże - betonowa z oporem</t>
  </si>
  <si>
    <t>7.6</t>
  </si>
  <si>
    <t>Obrzeża betonowe o wymiarach 30x8 cm na podsypce piaskowej z wypełnieniem spoin zaprawą cementową</t>
  </si>
  <si>
    <t>ROBOTY WYKOŃCZENIOWE</t>
  </si>
  <si>
    <t xml:space="preserve">D - 09.01.01 </t>
  </si>
  <si>
    <t>Wykonanie trawników</t>
  </si>
  <si>
    <t>8.1</t>
  </si>
  <si>
    <t>Humusowanie skarp z obsianiem przy grubości warstwy humusu 10 cm - humus pozyskany z terenu budowy</t>
  </si>
  <si>
    <t>8.2</t>
  </si>
  <si>
    <t>Humusowanie skarp z obsianiem, przy grubości warstwy humusu 10 cm</t>
  </si>
  <si>
    <t xml:space="preserve">D - 03.02.01 </t>
  </si>
  <si>
    <t>Regulacja poziomów  włazów na istniejących studzienkach.</t>
  </si>
  <si>
    <t>szt.</t>
  </si>
  <si>
    <t>8.3</t>
  </si>
  <si>
    <t>Regulacja pionowa studzienek dla włazów kanałowych</t>
  </si>
  <si>
    <t>8.4</t>
  </si>
  <si>
    <t>Regulacja pionowa studzienek telefonicznych i energetycznych</t>
  </si>
  <si>
    <t>8.5</t>
  </si>
  <si>
    <t>Regulacja pionowa studzienek dla zaworów wodociągowych i gazowych</t>
  </si>
  <si>
    <t>Zachodnia Brama Metropolii Silesia - Centrum Przesiadkowe w Gliwicach</t>
  </si>
  <si>
    <t>Obszar 5</t>
  </si>
  <si>
    <t>Wartość [zł] netto</t>
  </si>
  <si>
    <t>Ilość jedn.</t>
  </si>
  <si>
    <t>Cena jedn. [zł] netto</t>
  </si>
  <si>
    <t>Razem [zł] netto</t>
  </si>
  <si>
    <t>mała architektura</t>
  </si>
  <si>
    <t>55619-5-PW-SP-501</t>
  </si>
  <si>
    <t>MAŁA ARCHITEKTURA KOD CPV 45233293-9</t>
  </si>
  <si>
    <t>Dostawa i ustawienie elementów małej architektury - kosze na śmieci</t>
  </si>
  <si>
    <t>szt</t>
  </si>
  <si>
    <t>Usunięcie warstwy ziemi urodzajnej (humusu) o grubości 10 cm za pomocą spycharek</t>
  </si>
  <si>
    <t>branża drogowa</t>
  </si>
  <si>
    <t>PRZEDMIAR OFERTOWY</t>
  </si>
  <si>
    <t>Nawierzchnie z mieszanek mineralno-bitumicznych asfaltowych AC11W o grubości 5 cm (warstwa wiążąca)</t>
  </si>
  <si>
    <t>Nawierzchnie z mieszanek mineralno-bitumicznych asfaltowych AC16W o grubości 5 cm (warstwa wiążąca)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</si>
</sst>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name val="Verdana"/>
      <family val="2"/>
      <charset val="238"/>
    </font>
    <font>
      <sz val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9" fillId="0" borderId="0" xfId="0" applyFont="1"/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</cellXfs>
  <cellStyles count="3">
    <cellStyle name="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"/>
  <sheetViews>
    <sheetView tabSelected="1" workbookViewId="0">
      <selection activeCell="C73" sqref="C73"/>
    </sheetView>
  </sheetViews>
  <sheetFormatPr defaultRowHeight="15" x14ac:dyDescent="0.25"/>
  <cols>
    <col min="1" max="1" width="4.5703125" bestFit="1" customWidth="1"/>
    <col min="2" max="2" width="34" bestFit="1" customWidth="1"/>
    <col min="3" max="3" width="57.5703125" customWidth="1"/>
    <col min="4" max="4" width="11" customWidth="1"/>
    <col min="5" max="5" width="17" bestFit="1" customWidth="1"/>
    <col min="6" max="6" width="25.28515625" customWidth="1"/>
    <col min="7" max="7" width="18.140625" bestFit="1" customWidth="1"/>
  </cols>
  <sheetData>
    <row r="2" spans="1:7" x14ac:dyDescent="0.25">
      <c r="A2" s="27" t="s">
        <v>160</v>
      </c>
      <c r="B2" s="27"/>
      <c r="C2" s="27"/>
      <c r="D2" s="27"/>
      <c r="E2" s="27"/>
      <c r="F2" s="27"/>
      <c r="G2" s="27"/>
    </row>
    <row r="3" spans="1:7" x14ac:dyDescent="0.25">
      <c r="A3" s="28" t="s">
        <v>147</v>
      </c>
      <c r="B3" s="28"/>
      <c r="C3" s="28"/>
      <c r="D3" s="28"/>
      <c r="E3" s="28"/>
      <c r="F3" s="28"/>
      <c r="G3" s="28"/>
    </row>
    <row r="4" spans="1:7" x14ac:dyDescent="0.25">
      <c r="A4" s="29" t="s">
        <v>148</v>
      </c>
      <c r="B4" s="29"/>
      <c r="C4" s="29"/>
      <c r="D4" s="29"/>
      <c r="E4" s="29"/>
      <c r="F4" s="29"/>
      <c r="G4" s="29"/>
    </row>
    <row r="5" spans="1:7" x14ac:dyDescent="0.25">
      <c r="A5" s="27" t="s">
        <v>159</v>
      </c>
      <c r="B5" s="27"/>
      <c r="C5" s="27"/>
      <c r="D5" s="27"/>
      <c r="E5" s="27"/>
      <c r="F5" s="27"/>
      <c r="G5" s="27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150</v>
      </c>
      <c r="F8" s="1" t="s">
        <v>151</v>
      </c>
      <c r="G8" s="1" t="s">
        <v>149</v>
      </c>
    </row>
    <row r="9" spans="1:7" x14ac:dyDescent="0.25">
      <c r="A9" s="2">
        <v>1</v>
      </c>
      <c r="B9" s="2"/>
      <c r="C9" s="23" t="s">
        <v>4</v>
      </c>
      <c r="D9" s="2" t="s">
        <v>5</v>
      </c>
      <c r="E9" s="8">
        <v>1</v>
      </c>
      <c r="F9" s="2"/>
      <c r="G9" s="24"/>
    </row>
    <row r="10" spans="1:7" ht="21" x14ac:dyDescent="0.25">
      <c r="A10" s="2"/>
      <c r="B10" s="4" t="s">
        <v>6</v>
      </c>
      <c r="C10" s="5" t="s">
        <v>7</v>
      </c>
      <c r="D10" s="2" t="s">
        <v>8</v>
      </c>
      <c r="E10" s="8">
        <v>0.23</v>
      </c>
      <c r="F10" s="2"/>
      <c r="G10" s="26">
        <f t="shared" ref="G10:G73" si="0">E10*F10</f>
        <v>0</v>
      </c>
    </row>
    <row r="11" spans="1:7" ht="21" x14ac:dyDescent="0.25">
      <c r="A11" s="2" t="s">
        <v>9</v>
      </c>
      <c r="B11" s="3"/>
      <c r="C11" s="6" t="s">
        <v>10</v>
      </c>
      <c r="D11" s="2" t="s">
        <v>8</v>
      </c>
      <c r="E11" s="8">
        <v>0.23</v>
      </c>
      <c r="F11" s="2"/>
      <c r="G11" s="9">
        <f t="shared" si="0"/>
        <v>0</v>
      </c>
    </row>
    <row r="12" spans="1:7" ht="31.5" x14ac:dyDescent="0.25">
      <c r="A12" s="2"/>
      <c r="B12" s="4" t="s">
        <v>11</v>
      </c>
      <c r="C12" s="5" t="s">
        <v>12</v>
      </c>
      <c r="D12" s="2" t="s">
        <v>13</v>
      </c>
      <c r="E12" s="8">
        <v>40</v>
      </c>
      <c r="F12" s="2"/>
      <c r="G12" s="26">
        <f t="shared" si="0"/>
        <v>0</v>
      </c>
    </row>
    <row r="13" spans="1:7" ht="21" x14ac:dyDescent="0.25">
      <c r="A13" s="2" t="s">
        <v>14</v>
      </c>
      <c r="B13" s="3"/>
      <c r="C13" s="6" t="s">
        <v>158</v>
      </c>
      <c r="D13" s="2" t="s">
        <v>13</v>
      </c>
      <c r="E13" s="8">
        <v>40</v>
      </c>
      <c r="F13" s="2"/>
      <c r="G13" s="9">
        <f t="shared" si="0"/>
        <v>0</v>
      </c>
    </row>
    <row r="14" spans="1:7" x14ac:dyDescent="0.25">
      <c r="A14" s="2">
        <v>2</v>
      </c>
      <c r="B14" s="3"/>
      <c r="C14" s="25" t="s">
        <v>15</v>
      </c>
      <c r="D14" s="2" t="s">
        <v>5</v>
      </c>
      <c r="E14" s="8">
        <v>1</v>
      </c>
      <c r="F14" s="7"/>
      <c r="G14" s="24"/>
    </row>
    <row r="15" spans="1:7" ht="31.5" x14ac:dyDescent="0.25">
      <c r="A15" s="2"/>
      <c r="B15" s="4" t="s">
        <v>16</v>
      </c>
      <c r="C15" s="5" t="s">
        <v>17</v>
      </c>
      <c r="D15" s="2" t="s">
        <v>13</v>
      </c>
      <c r="E15" s="8">
        <v>914.34</v>
      </c>
      <c r="F15" s="7"/>
      <c r="G15" s="26">
        <f t="shared" si="0"/>
        <v>0</v>
      </c>
    </row>
    <row r="16" spans="1:7" ht="21" x14ac:dyDescent="0.25">
      <c r="A16" s="2" t="s">
        <v>18</v>
      </c>
      <c r="B16" s="3"/>
      <c r="C16" s="6" t="s">
        <v>19</v>
      </c>
      <c r="D16" s="2" t="s">
        <v>13</v>
      </c>
      <c r="E16" s="8">
        <v>914.34</v>
      </c>
      <c r="F16" s="7"/>
      <c r="G16" s="9">
        <f t="shared" si="0"/>
        <v>0</v>
      </c>
    </row>
    <row r="17" spans="1:7" ht="31.5" x14ac:dyDescent="0.25">
      <c r="A17" s="2" t="s">
        <v>20</v>
      </c>
      <c r="B17" s="3"/>
      <c r="C17" s="6" t="s">
        <v>21</v>
      </c>
      <c r="D17" s="2" t="s">
        <v>22</v>
      </c>
      <c r="E17" s="8">
        <v>36.57</v>
      </c>
      <c r="F17" s="7"/>
      <c r="G17" s="9">
        <f t="shared" si="0"/>
        <v>0</v>
      </c>
    </row>
    <row r="18" spans="1:7" ht="31.5" x14ac:dyDescent="0.25">
      <c r="A18" s="2"/>
      <c r="B18" s="4" t="s">
        <v>23</v>
      </c>
      <c r="C18" s="5" t="s">
        <v>24</v>
      </c>
      <c r="D18" s="2" t="s">
        <v>13</v>
      </c>
      <c r="E18" s="8">
        <v>5</v>
      </c>
      <c r="F18" s="2"/>
      <c r="G18" s="26">
        <f t="shared" si="0"/>
        <v>0</v>
      </c>
    </row>
    <row r="19" spans="1:7" ht="21" x14ac:dyDescent="0.25">
      <c r="A19" s="2" t="s">
        <v>25</v>
      </c>
      <c r="B19" s="3"/>
      <c r="C19" s="6" t="s">
        <v>26</v>
      </c>
      <c r="D19" s="2" t="s">
        <v>13</v>
      </c>
      <c r="E19" s="8">
        <v>5</v>
      </c>
      <c r="F19" s="2"/>
      <c r="G19" s="9">
        <f t="shared" si="0"/>
        <v>0</v>
      </c>
    </row>
    <row r="20" spans="1:7" ht="31.5" x14ac:dyDescent="0.25">
      <c r="A20" s="2" t="s">
        <v>27</v>
      </c>
      <c r="B20" s="3"/>
      <c r="C20" s="6" t="s">
        <v>28</v>
      </c>
      <c r="D20" s="2" t="s">
        <v>22</v>
      </c>
      <c r="E20" s="8">
        <v>0.5</v>
      </c>
      <c r="F20" s="2"/>
      <c r="G20" s="9">
        <f t="shared" si="0"/>
        <v>0</v>
      </c>
    </row>
    <row r="21" spans="1:7" x14ac:dyDescent="0.25">
      <c r="A21" s="2" t="s">
        <v>29</v>
      </c>
      <c r="B21" s="3"/>
      <c r="C21" s="6" t="s">
        <v>30</v>
      </c>
      <c r="D21" s="2" t="s">
        <v>31</v>
      </c>
      <c r="E21" s="8">
        <v>1.05</v>
      </c>
      <c r="F21" s="2"/>
      <c r="G21" s="9">
        <f t="shared" si="0"/>
        <v>0</v>
      </c>
    </row>
    <row r="22" spans="1:7" ht="31.5" x14ac:dyDescent="0.25">
      <c r="A22" s="2"/>
      <c r="B22" s="4" t="s">
        <v>32</v>
      </c>
      <c r="C22" s="5" t="s">
        <v>33</v>
      </c>
      <c r="D22" s="2" t="s">
        <v>13</v>
      </c>
      <c r="E22" s="8">
        <v>12</v>
      </c>
      <c r="F22" s="2"/>
      <c r="G22" s="26">
        <f t="shared" si="0"/>
        <v>0</v>
      </c>
    </row>
    <row r="23" spans="1:7" ht="21" x14ac:dyDescent="0.25">
      <c r="A23" s="2" t="s">
        <v>34</v>
      </c>
      <c r="B23" s="3"/>
      <c r="C23" s="6" t="s">
        <v>35</v>
      </c>
      <c r="D23" s="2" t="s">
        <v>13</v>
      </c>
      <c r="E23" s="8">
        <v>12</v>
      </c>
      <c r="F23" s="2"/>
      <c r="G23" s="9">
        <f t="shared" si="0"/>
        <v>0</v>
      </c>
    </row>
    <row r="24" spans="1:7" ht="21" x14ac:dyDescent="0.25">
      <c r="A24" s="2" t="s">
        <v>36</v>
      </c>
      <c r="B24" s="3"/>
      <c r="C24" s="6" t="s">
        <v>37</v>
      </c>
      <c r="D24" s="2" t="s">
        <v>31</v>
      </c>
      <c r="E24" s="8">
        <v>2.52</v>
      </c>
      <c r="F24" s="2"/>
      <c r="G24" s="9">
        <f t="shared" si="0"/>
        <v>0</v>
      </c>
    </row>
    <row r="25" spans="1:7" ht="31.5" x14ac:dyDescent="0.25">
      <c r="A25" s="2" t="s">
        <v>38</v>
      </c>
      <c r="B25" s="3"/>
      <c r="C25" s="6" t="s">
        <v>39</v>
      </c>
      <c r="D25" s="2" t="s">
        <v>22</v>
      </c>
      <c r="E25" s="8">
        <v>1.2</v>
      </c>
      <c r="F25" s="2"/>
      <c r="G25" s="9">
        <f t="shared" si="0"/>
        <v>0</v>
      </c>
    </row>
    <row r="26" spans="1:7" ht="21" x14ac:dyDescent="0.25">
      <c r="A26" s="2"/>
      <c r="B26" s="4" t="s">
        <v>23</v>
      </c>
      <c r="C26" s="5" t="s">
        <v>40</v>
      </c>
      <c r="D26" s="2" t="s">
        <v>41</v>
      </c>
      <c r="E26" s="8">
        <v>367.5</v>
      </c>
      <c r="F26" s="7"/>
      <c r="G26" s="26">
        <f t="shared" si="0"/>
        <v>0</v>
      </c>
    </row>
    <row r="27" spans="1:7" ht="21" x14ac:dyDescent="0.25">
      <c r="A27" s="2" t="s">
        <v>42</v>
      </c>
      <c r="B27" s="3"/>
      <c r="C27" s="6" t="s">
        <v>43</v>
      </c>
      <c r="D27" s="2" t="s">
        <v>41</v>
      </c>
      <c r="E27" s="8">
        <v>367.5</v>
      </c>
      <c r="F27" s="2"/>
      <c r="G27" s="9">
        <f t="shared" si="0"/>
        <v>0</v>
      </c>
    </row>
    <row r="28" spans="1:7" x14ac:dyDescent="0.25">
      <c r="A28" s="2" t="s">
        <v>44</v>
      </c>
      <c r="B28" s="3"/>
      <c r="C28" s="6" t="s">
        <v>45</v>
      </c>
      <c r="D28" s="2" t="s">
        <v>22</v>
      </c>
      <c r="E28" s="8">
        <v>23.15</v>
      </c>
      <c r="F28" s="7"/>
      <c r="G28" s="9">
        <f t="shared" si="0"/>
        <v>0</v>
      </c>
    </row>
    <row r="29" spans="1:7" ht="31.5" x14ac:dyDescent="0.25">
      <c r="A29" s="2" t="s">
        <v>46</v>
      </c>
      <c r="B29" s="3"/>
      <c r="C29" s="6" t="s">
        <v>28</v>
      </c>
      <c r="D29" s="2" t="s">
        <v>22</v>
      </c>
      <c r="E29" s="8">
        <v>31.97</v>
      </c>
      <c r="F29" s="7"/>
      <c r="G29" s="9">
        <f t="shared" si="0"/>
        <v>0</v>
      </c>
    </row>
    <row r="30" spans="1:7" x14ac:dyDescent="0.25">
      <c r="A30" s="2" t="s">
        <v>47</v>
      </c>
      <c r="B30" s="3"/>
      <c r="C30" s="6" t="s">
        <v>30</v>
      </c>
      <c r="D30" s="2" t="s">
        <v>31</v>
      </c>
      <c r="E30" s="8">
        <v>67.14</v>
      </c>
      <c r="F30" s="2"/>
      <c r="G30" s="9">
        <f t="shared" si="0"/>
        <v>0</v>
      </c>
    </row>
    <row r="31" spans="1:7" x14ac:dyDescent="0.25">
      <c r="A31" s="2">
        <v>3</v>
      </c>
      <c r="B31" s="3"/>
      <c r="C31" s="25" t="s">
        <v>48</v>
      </c>
      <c r="D31" s="2" t="s">
        <v>5</v>
      </c>
      <c r="E31" s="8">
        <v>1</v>
      </c>
      <c r="F31" s="7"/>
      <c r="G31" s="24"/>
    </row>
    <row r="32" spans="1:7" ht="31.5" x14ac:dyDescent="0.25">
      <c r="A32" s="2"/>
      <c r="B32" s="4" t="s">
        <v>49</v>
      </c>
      <c r="C32" s="5" t="s">
        <v>50</v>
      </c>
      <c r="D32" s="2" t="s">
        <v>13</v>
      </c>
      <c r="E32" s="8">
        <v>887.88</v>
      </c>
      <c r="F32" s="7"/>
      <c r="G32" s="26">
        <f t="shared" si="0"/>
        <v>0</v>
      </c>
    </row>
    <row r="33" spans="1:7" ht="21" x14ac:dyDescent="0.25">
      <c r="A33" s="2" t="s">
        <v>51</v>
      </c>
      <c r="B33" s="3"/>
      <c r="C33" s="6" t="s">
        <v>52</v>
      </c>
      <c r="D33" s="2" t="s">
        <v>13</v>
      </c>
      <c r="E33" s="8">
        <v>887.88</v>
      </c>
      <c r="F33" s="7"/>
      <c r="G33" s="9">
        <f t="shared" si="0"/>
        <v>0</v>
      </c>
    </row>
    <row r="34" spans="1:7" ht="42" x14ac:dyDescent="0.25">
      <c r="A34" s="2" t="s">
        <v>53</v>
      </c>
      <c r="B34" s="3"/>
      <c r="C34" s="6" t="s">
        <v>54</v>
      </c>
      <c r="D34" s="2" t="s">
        <v>22</v>
      </c>
      <c r="E34" s="8">
        <v>293</v>
      </c>
      <c r="F34" s="7"/>
      <c r="G34" s="9">
        <f t="shared" si="0"/>
        <v>0</v>
      </c>
    </row>
    <row r="35" spans="1:7" x14ac:dyDescent="0.25">
      <c r="A35" s="2" t="s">
        <v>55</v>
      </c>
      <c r="B35" s="3"/>
      <c r="C35" s="6" t="s">
        <v>56</v>
      </c>
      <c r="D35" s="2" t="s">
        <v>31</v>
      </c>
      <c r="E35" s="8">
        <v>527.4</v>
      </c>
      <c r="F35" s="7"/>
      <c r="G35" s="9">
        <f t="shared" si="0"/>
        <v>0</v>
      </c>
    </row>
    <row r="36" spans="1:7" x14ac:dyDescent="0.25">
      <c r="A36" s="2">
        <v>4</v>
      </c>
      <c r="B36" s="3"/>
      <c r="C36" s="25" t="s">
        <v>57</v>
      </c>
      <c r="D36" s="2" t="s">
        <v>58</v>
      </c>
      <c r="E36" s="8">
        <v>1</v>
      </c>
      <c r="F36" s="7"/>
      <c r="G36" s="24"/>
    </row>
    <row r="37" spans="1:7" ht="21" x14ac:dyDescent="0.25">
      <c r="A37" s="2"/>
      <c r="B37" s="4" t="s">
        <v>59</v>
      </c>
      <c r="C37" s="5" t="s">
        <v>60</v>
      </c>
      <c r="D37" s="2" t="s">
        <v>13</v>
      </c>
      <c r="E37" s="8">
        <v>932.14</v>
      </c>
      <c r="F37" s="2"/>
      <c r="G37" s="26">
        <f t="shared" si="0"/>
        <v>0</v>
      </c>
    </row>
    <row r="38" spans="1:7" ht="31.5" x14ac:dyDescent="0.25">
      <c r="A38" s="2" t="s">
        <v>61</v>
      </c>
      <c r="B38" s="3"/>
      <c r="C38" s="6" t="s">
        <v>62</v>
      </c>
      <c r="D38" s="2" t="s">
        <v>13</v>
      </c>
      <c r="E38" s="8">
        <v>810.91</v>
      </c>
      <c r="F38" s="2"/>
      <c r="G38" s="9">
        <f t="shared" si="0"/>
        <v>0</v>
      </c>
    </row>
    <row r="39" spans="1:7" ht="31.5" x14ac:dyDescent="0.25">
      <c r="A39" s="2" t="s">
        <v>63</v>
      </c>
      <c r="B39" s="3"/>
      <c r="C39" s="6" t="s">
        <v>64</v>
      </c>
      <c r="D39" s="2" t="s">
        <v>13</v>
      </c>
      <c r="E39" s="8">
        <v>121.23</v>
      </c>
      <c r="F39" s="2"/>
      <c r="G39" s="9">
        <f t="shared" si="0"/>
        <v>0</v>
      </c>
    </row>
    <row r="40" spans="1:7" ht="21" x14ac:dyDescent="0.25">
      <c r="A40" s="2"/>
      <c r="B40" s="4" t="s">
        <v>65</v>
      </c>
      <c r="C40" s="5" t="s">
        <v>66</v>
      </c>
      <c r="D40" s="2" t="s">
        <v>13</v>
      </c>
      <c r="E40" s="8">
        <v>810.91</v>
      </c>
      <c r="F40" s="7"/>
      <c r="G40" s="26">
        <f t="shared" si="0"/>
        <v>0</v>
      </c>
    </row>
    <row r="41" spans="1:7" ht="21" x14ac:dyDescent="0.25">
      <c r="A41" s="2" t="s">
        <v>67</v>
      </c>
      <c r="B41" s="3"/>
      <c r="C41" s="6" t="s">
        <v>68</v>
      </c>
      <c r="D41" s="2" t="s">
        <v>13</v>
      </c>
      <c r="E41" s="8">
        <v>810.91</v>
      </c>
      <c r="F41" s="7"/>
      <c r="G41" s="9">
        <f t="shared" si="0"/>
        <v>0</v>
      </c>
    </row>
    <row r="42" spans="1:7" ht="21" x14ac:dyDescent="0.25">
      <c r="A42" s="2"/>
      <c r="B42" s="4" t="s">
        <v>69</v>
      </c>
      <c r="C42" s="5" t="s">
        <v>70</v>
      </c>
      <c r="D42" s="2" t="s">
        <v>13</v>
      </c>
      <c r="E42" s="8">
        <v>689.68</v>
      </c>
      <c r="F42" s="7"/>
      <c r="G42" s="26">
        <f t="shared" si="0"/>
        <v>0</v>
      </c>
    </row>
    <row r="43" spans="1:7" ht="21" x14ac:dyDescent="0.25">
      <c r="A43" s="30" t="s">
        <v>71</v>
      </c>
      <c r="B43" s="31"/>
      <c r="C43" s="32" t="s">
        <v>161</v>
      </c>
      <c r="D43" s="30" t="s">
        <v>13</v>
      </c>
      <c r="E43" s="33">
        <v>689.68</v>
      </c>
      <c r="F43" s="34"/>
      <c r="G43" s="35">
        <f t="shared" si="0"/>
        <v>0</v>
      </c>
    </row>
    <row r="44" spans="1:7" ht="21" x14ac:dyDescent="0.25">
      <c r="A44" s="30"/>
      <c r="B44" s="36" t="s">
        <v>69</v>
      </c>
      <c r="C44" s="37" t="s">
        <v>72</v>
      </c>
      <c r="D44" s="30" t="s">
        <v>13</v>
      </c>
      <c r="E44" s="33">
        <v>121.23</v>
      </c>
      <c r="F44" s="34"/>
      <c r="G44" s="26">
        <f t="shared" si="0"/>
        <v>0</v>
      </c>
    </row>
    <row r="45" spans="1:7" ht="21" x14ac:dyDescent="0.25">
      <c r="A45" s="30" t="s">
        <v>73</v>
      </c>
      <c r="B45" s="31"/>
      <c r="C45" s="32" t="s">
        <v>162</v>
      </c>
      <c r="D45" s="30" t="s">
        <v>13</v>
      </c>
      <c r="E45" s="33">
        <v>121.23</v>
      </c>
      <c r="F45" s="34"/>
      <c r="G45" s="35">
        <f t="shared" si="0"/>
        <v>0</v>
      </c>
    </row>
    <row r="46" spans="1:7" ht="21" x14ac:dyDescent="0.25">
      <c r="A46" s="2"/>
      <c r="B46" s="4" t="s">
        <v>74</v>
      </c>
      <c r="C46" s="5" t="s">
        <v>75</v>
      </c>
      <c r="D46" s="2" t="s">
        <v>13</v>
      </c>
      <c r="E46" s="8">
        <v>689.68</v>
      </c>
      <c r="F46" s="7"/>
      <c r="G46" s="26">
        <f t="shared" si="0"/>
        <v>0</v>
      </c>
    </row>
    <row r="47" spans="1:7" ht="21" x14ac:dyDescent="0.25">
      <c r="A47" s="2" t="s">
        <v>76</v>
      </c>
      <c r="B47" s="3"/>
      <c r="C47" s="6" t="s">
        <v>77</v>
      </c>
      <c r="D47" s="2" t="s">
        <v>13</v>
      </c>
      <c r="E47" s="8">
        <v>689.68</v>
      </c>
      <c r="F47" s="7"/>
      <c r="G47" s="9">
        <f t="shared" si="0"/>
        <v>0</v>
      </c>
    </row>
    <row r="48" spans="1:7" ht="21" x14ac:dyDescent="0.25">
      <c r="A48" s="2"/>
      <c r="B48" s="4" t="s">
        <v>74</v>
      </c>
      <c r="C48" s="5" t="s">
        <v>78</v>
      </c>
      <c r="D48" s="2" t="s">
        <v>13</v>
      </c>
      <c r="E48" s="8">
        <v>121.23</v>
      </c>
      <c r="F48" s="7"/>
      <c r="G48" s="26">
        <f t="shared" si="0"/>
        <v>0</v>
      </c>
    </row>
    <row r="49" spans="1:7" ht="21" x14ac:dyDescent="0.25">
      <c r="A49" s="2" t="s">
        <v>79</v>
      </c>
      <c r="B49" s="3"/>
      <c r="C49" s="6" t="s">
        <v>80</v>
      </c>
      <c r="D49" s="2" t="s">
        <v>13</v>
      </c>
      <c r="E49" s="8">
        <v>121.23</v>
      </c>
      <c r="F49" s="7"/>
      <c r="G49" s="9">
        <f t="shared" si="0"/>
        <v>0</v>
      </c>
    </row>
    <row r="50" spans="1:7" ht="21" x14ac:dyDescent="0.25">
      <c r="A50" s="2"/>
      <c r="B50" s="4" t="s">
        <v>81</v>
      </c>
      <c r="C50" s="5" t="s">
        <v>82</v>
      </c>
      <c r="D50" s="2" t="s">
        <v>13</v>
      </c>
      <c r="E50" s="8">
        <v>145.1</v>
      </c>
      <c r="F50" s="7"/>
      <c r="G50" s="26">
        <f t="shared" si="0"/>
        <v>0</v>
      </c>
    </row>
    <row r="51" spans="1:7" ht="21" x14ac:dyDescent="0.25">
      <c r="A51" s="2" t="s">
        <v>83</v>
      </c>
      <c r="B51" s="3"/>
      <c r="C51" s="6" t="s">
        <v>80</v>
      </c>
      <c r="D51" s="2" t="s">
        <v>13</v>
      </c>
      <c r="E51" s="8">
        <v>145.1</v>
      </c>
      <c r="F51" s="7"/>
      <c r="G51" s="9">
        <f t="shared" si="0"/>
        <v>0</v>
      </c>
    </row>
    <row r="52" spans="1:7" x14ac:dyDescent="0.25">
      <c r="A52" s="2"/>
      <c r="B52" s="4" t="s">
        <v>84</v>
      </c>
      <c r="C52" s="5" t="s">
        <v>85</v>
      </c>
      <c r="D52" s="2" t="s">
        <v>13</v>
      </c>
      <c r="E52" s="8">
        <v>149.08000000000001</v>
      </c>
      <c r="F52" s="2"/>
      <c r="G52" s="26">
        <f t="shared" si="0"/>
        <v>0</v>
      </c>
    </row>
    <row r="53" spans="1:7" ht="21" x14ac:dyDescent="0.25">
      <c r="A53" s="2" t="s">
        <v>86</v>
      </c>
      <c r="B53" s="3"/>
      <c r="C53" s="6" t="s">
        <v>87</v>
      </c>
      <c r="D53" s="2" t="s">
        <v>13</v>
      </c>
      <c r="E53" s="8">
        <v>149.08000000000001</v>
      </c>
      <c r="F53" s="2"/>
      <c r="G53" s="9">
        <f t="shared" si="0"/>
        <v>0</v>
      </c>
    </row>
    <row r="54" spans="1:7" ht="21" x14ac:dyDescent="0.25">
      <c r="A54" s="2">
        <v>5</v>
      </c>
      <c r="B54" s="3"/>
      <c r="C54" s="25" t="s">
        <v>88</v>
      </c>
      <c r="D54" s="2" t="s">
        <v>58</v>
      </c>
      <c r="E54" s="8">
        <v>1</v>
      </c>
      <c r="F54" s="7"/>
      <c r="G54" s="24"/>
    </row>
    <row r="55" spans="1:7" ht="21" x14ac:dyDescent="0.25">
      <c r="A55" s="2"/>
      <c r="B55" s="4" t="s">
        <v>89</v>
      </c>
      <c r="C55" s="5" t="s">
        <v>90</v>
      </c>
      <c r="D55" s="2" t="s">
        <v>13</v>
      </c>
      <c r="E55" s="8">
        <v>11.21</v>
      </c>
      <c r="F55" s="7"/>
      <c r="G55" s="26">
        <f t="shared" si="0"/>
        <v>0</v>
      </c>
    </row>
    <row r="56" spans="1:7" ht="21" x14ac:dyDescent="0.25">
      <c r="A56" s="2" t="s">
        <v>91</v>
      </c>
      <c r="B56" s="3"/>
      <c r="C56" s="6" t="s">
        <v>92</v>
      </c>
      <c r="D56" s="2" t="s">
        <v>13</v>
      </c>
      <c r="E56" s="8">
        <v>11.21</v>
      </c>
      <c r="F56" s="7"/>
      <c r="G56" s="9">
        <f t="shared" si="0"/>
        <v>0</v>
      </c>
    </row>
    <row r="57" spans="1:7" ht="21" x14ac:dyDescent="0.25">
      <c r="A57" s="2"/>
      <c r="B57" s="4" t="s">
        <v>74</v>
      </c>
      <c r="C57" s="5" t="s">
        <v>93</v>
      </c>
      <c r="D57" s="2" t="s">
        <v>13</v>
      </c>
      <c r="E57" s="8">
        <v>11.21</v>
      </c>
      <c r="F57" s="2"/>
      <c r="G57" s="26">
        <f t="shared" si="0"/>
        <v>0</v>
      </c>
    </row>
    <row r="58" spans="1:7" ht="21" x14ac:dyDescent="0.25">
      <c r="A58" s="2" t="s">
        <v>94</v>
      </c>
      <c r="B58" s="3"/>
      <c r="C58" s="6" t="s">
        <v>80</v>
      </c>
      <c r="D58" s="2" t="s">
        <v>13</v>
      </c>
      <c r="E58" s="8">
        <v>11.21</v>
      </c>
      <c r="F58" s="2"/>
      <c r="G58" s="9">
        <f t="shared" si="0"/>
        <v>0</v>
      </c>
    </row>
    <row r="59" spans="1:7" ht="21" x14ac:dyDescent="0.25">
      <c r="A59" s="2">
        <v>6</v>
      </c>
      <c r="B59" s="3"/>
      <c r="C59" s="25" t="s">
        <v>95</v>
      </c>
      <c r="D59" s="2" t="s">
        <v>58</v>
      </c>
      <c r="E59" s="8">
        <v>1</v>
      </c>
      <c r="F59" s="7"/>
      <c r="G59" s="24"/>
    </row>
    <row r="60" spans="1:7" ht="21" x14ac:dyDescent="0.25">
      <c r="A60" s="2"/>
      <c r="B60" s="4" t="s">
        <v>96</v>
      </c>
      <c r="C60" s="5" t="s">
        <v>97</v>
      </c>
      <c r="D60" s="2" t="s">
        <v>13</v>
      </c>
      <c r="E60" s="8">
        <v>82.83</v>
      </c>
      <c r="F60" s="7"/>
      <c r="G60" s="26">
        <f t="shared" si="0"/>
        <v>0</v>
      </c>
    </row>
    <row r="61" spans="1:7" ht="21" x14ac:dyDescent="0.25">
      <c r="A61" s="2" t="s">
        <v>98</v>
      </c>
      <c r="B61" s="3"/>
      <c r="C61" s="6" t="s">
        <v>99</v>
      </c>
      <c r="D61" s="2" t="s">
        <v>13</v>
      </c>
      <c r="E61" s="8">
        <v>79.81</v>
      </c>
      <c r="F61" s="7"/>
      <c r="G61" s="9">
        <f t="shared" si="0"/>
        <v>0</v>
      </c>
    </row>
    <row r="62" spans="1:7" x14ac:dyDescent="0.25">
      <c r="A62" s="2" t="s">
        <v>100</v>
      </c>
      <c r="B62" s="3"/>
      <c r="C62" s="6" t="s">
        <v>101</v>
      </c>
      <c r="D62" s="2" t="s">
        <v>31</v>
      </c>
      <c r="E62" s="8">
        <v>13.41</v>
      </c>
      <c r="F62" s="2"/>
      <c r="G62" s="9">
        <f t="shared" si="0"/>
        <v>0</v>
      </c>
    </row>
    <row r="63" spans="1:7" ht="21" x14ac:dyDescent="0.25">
      <c r="A63" s="2" t="s">
        <v>102</v>
      </c>
      <c r="B63" s="3"/>
      <c r="C63" s="6" t="s">
        <v>103</v>
      </c>
      <c r="D63" s="2" t="s">
        <v>13</v>
      </c>
      <c r="E63" s="8">
        <v>79.81</v>
      </c>
      <c r="F63" s="7"/>
      <c r="G63" s="9">
        <f t="shared" si="0"/>
        <v>0</v>
      </c>
    </row>
    <row r="64" spans="1:7" ht="21" x14ac:dyDescent="0.25">
      <c r="A64" s="2" t="s">
        <v>104</v>
      </c>
      <c r="B64" s="3"/>
      <c r="C64" s="6" t="s">
        <v>105</v>
      </c>
      <c r="D64" s="2" t="s">
        <v>13</v>
      </c>
      <c r="E64" s="8">
        <v>3.02</v>
      </c>
      <c r="F64" s="2"/>
      <c r="G64" s="9">
        <f t="shared" si="0"/>
        <v>0</v>
      </c>
    </row>
    <row r="65" spans="1:7" ht="21" x14ac:dyDescent="0.25">
      <c r="A65" s="2"/>
      <c r="B65" s="4" t="s">
        <v>106</v>
      </c>
      <c r="C65" s="5" t="s">
        <v>107</v>
      </c>
      <c r="D65" s="2" t="s">
        <v>13</v>
      </c>
      <c r="E65" s="8">
        <v>70.37</v>
      </c>
      <c r="F65" s="7"/>
      <c r="G65" s="26">
        <f t="shared" si="0"/>
        <v>0</v>
      </c>
    </row>
    <row r="66" spans="1:7" ht="21" x14ac:dyDescent="0.25">
      <c r="A66" s="2" t="s">
        <v>108</v>
      </c>
      <c r="B66" s="3"/>
      <c r="C66" s="6" t="s">
        <v>109</v>
      </c>
      <c r="D66" s="2" t="s">
        <v>13</v>
      </c>
      <c r="E66" s="8">
        <v>70.37</v>
      </c>
      <c r="F66" s="7"/>
      <c r="G66" s="9">
        <f t="shared" si="0"/>
        <v>0</v>
      </c>
    </row>
    <row r="67" spans="1:7" x14ac:dyDescent="0.25">
      <c r="A67" s="2" t="s">
        <v>110</v>
      </c>
      <c r="B67" s="3"/>
      <c r="C67" s="6" t="s">
        <v>101</v>
      </c>
      <c r="D67" s="2" t="s">
        <v>31</v>
      </c>
      <c r="E67" s="8">
        <v>11.82</v>
      </c>
      <c r="F67" s="2"/>
      <c r="G67" s="9">
        <f t="shared" si="0"/>
        <v>0</v>
      </c>
    </row>
    <row r="68" spans="1:7" ht="21" x14ac:dyDescent="0.25">
      <c r="A68" s="2" t="s">
        <v>111</v>
      </c>
      <c r="B68" s="3"/>
      <c r="C68" s="6" t="s">
        <v>112</v>
      </c>
      <c r="D68" s="2" t="s">
        <v>13</v>
      </c>
      <c r="E68" s="8">
        <v>70.37</v>
      </c>
      <c r="F68" s="7"/>
      <c r="G68" s="9">
        <f t="shared" si="0"/>
        <v>0</v>
      </c>
    </row>
    <row r="69" spans="1:7" x14ac:dyDescent="0.25">
      <c r="A69" s="2">
        <v>7</v>
      </c>
      <c r="B69" s="3"/>
      <c r="C69" s="25" t="s">
        <v>113</v>
      </c>
      <c r="D69" s="2" t="s">
        <v>58</v>
      </c>
      <c r="E69" s="8">
        <v>1</v>
      </c>
      <c r="F69" s="7"/>
      <c r="G69" s="24"/>
    </row>
    <row r="70" spans="1:7" ht="21" x14ac:dyDescent="0.25">
      <c r="A70" s="2"/>
      <c r="B70" s="4" t="s">
        <v>114</v>
      </c>
      <c r="C70" s="5" t="s">
        <v>115</v>
      </c>
      <c r="D70" s="2" t="s">
        <v>41</v>
      </c>
      <c r="E70" s="8">
        <v>69.8</v>
      </c>
      <c r="F70" s="7"/>
      <c r="G70" s="26">
        <f t="shared" si="0"/>
        <v>0</v>
      </c>
    </row>
    <row r="71" spans="1:7" x14ac:dyDescent="0.25">
      <c r="A71" s="2" t="s">
        <v>116</v>
      </c>
      <c r="B71" s="3"/>
      <c r="C71" s="6" t="s">
        <v>117</v>
      </c>
      <c r="D71" s="2" t="s">
        <v>22</v>
      </c>
      <c r="E71" s="8">
        <v>6.28</v>
      </c>
      <c r="F71" s="7"/>
      <c r="G71" s="9">
        <f t="shared" si="0"/>
        <v>0</v>
      </c>
    </row>
    <row r="72" spans="1:7" ht="21" x14ac:dyDescent="0.25">
      <c r="A72" s="2" t="s">
        <v>118</v>
      </c>
      <c r="B72" s="3"/>
      <c r="C72" s="6" t="s">
        <v>119</v>
      </c>
      <c r="D72" s="2" t="s">
        <v>41</v>
      </c>
      <c r="E72" s="8">
        <v>69.8</v>
      </c>
      <c r="F72" s="7"/>
      <c r="G72" s="9">
        <f t="shared" si="0"/>
        <v>0</v>
      </c>
    </row>
    <row r="73" spans="1:7" ht="21" x14ac:dyDescent="0.25">
      <c r="A73" s="2"/>
      <c r="B73" s="4" t="s">
        <v>120</v>
      </c>
      <c r="C73" s="5" t="s">
        <v>121</v>
      </c>
      <c r="D73" s="2" t="s">
        <v>41</v>
      </c>
      <c r="E73" s="8">
        <v>9.4</v>
      </c>
      <c r="F73" s="7"/>
      <c r="G73" s="26">
        <f t="shared" si="0"/>
        <v>0</v>
      </c>
    </row>
    <row r="74" spans="1:7" x14ac:dyDescent="0.25">
      <c r="A74" s="2" t="s">
        <v>122</v>
      </c>
      <c r="B74" s="3"/>
      <c r="C74" s="6" t="s">
        <v>117</v>
      </c>
      <c r="D74" s="2" t="s">
        <v>22</v>
      </c>
      <c r="E74" s="8">
        <v>0.99</v>
      </c>
      <c r="F74" s="2"/>
      <c r="G74" s="9">
        <f t="shared" ref="G74:G86" si="1">E74*F74</f>
        <v>0</v>
      </c>
    </row>
    <row r="75" spans="1:7" ht="21" x14ac:dyDescent="0.25">
      <c r="A75" s="2" t="s">
        <v>123</v>
      </c>
      <c r="B75" s="3"/>
      <c r="C75" s="6" t="s">
        <v>124</v>
      </c>
      <c r="D75" s="2" t="s">
        <v>41</v>
      </c>
      <c r="E75" s="8">
        <v>9.4</v>
      </c>
      <c r="F75" s="7"/>
      <c r="G75" s="9">
        <f t="shared" si="1"/>
        <v>0</v>
      </c>
    </row>
    <row r="76" spans="1:7" ht="21" x14ac:dyDescent="0.25">
      <c r="A76" s="2"/>
      <c r="B76" s="4" t="s">
        <v>125</v>
      </c>
      <c r="C76" s="5" t="s">
        <v>126</v>
      </c>
      <c r="D76" s="2" t="s">
        <v>41</v>
      </c>
      <c r="E76" s="8">
        <v>410.3</v>
      </c>
      <c r="F76" s="7"/>
      <c r="G76" s="26">
        <f t="shared" si="1"/>
        <v>0</v>
      </c>
    </row>
    <row r="77" spans="1:7" x14ac:dyDescent="0.25">
      <c r="A77" s="2" t="s">
        <v>127</v>
      </c>
      <c r="B77" s="3"/>
      <c r="C77" s="6" t="s">
        <v>128</v>
      </c>
      <c r="D77" s="2" t="s">
        <v>22</v>
      </c>
      <c r="E77" s="8">
        <v>25.85</v>
      </c>
      <c r="F77" s="7"/>
      <c r="G77" s="9">
        <f t="shared" si="1"/>
        <v>0</v>
      </c>
    </row>
    <row r="78" spans="1:7" ht="21" x14ac:dyDescent="0.25">
      <c r="A78" s="2" t="s">
        <v>129</v>
      </c>
      <c r="B78" s="3"/>
      <c r="C78" s="6" t="s">
        <v>130</v>
      </c>
      <c r="D78" s="2" t="s">
        <v>41</v>
      </c>
      <c r="E78" s="8">
        <v>410.3</v>
      </c>
      <c r="F78" s="7"/>
      <c r="G78" s="9">
        <f t="shared" si="1"/>
        <v>0</v>
      </c>
    </row>
    <row r="79" spans="1:7" x14ac:dyDescent="0.25">
      <c r="A79" s="2">
        <v>8</v>
      </c>
      <c r="B79" s="3"/>
      <c r="C79" s="25" t="s">
        <v>131</v>
      </c>
      <c r="D79" s="2" t="s">
        <v>58</v>
      </c>
      <c r="E79" s="8">
        <v>1</v>
      </c>
      <c r="F79" s="7"/>
      <c r="G79" s="24"/>
    </row>
    <row r="80" spans="1:7" x14ac:dyDescent="0.25">
      <c r="A80" s="2"/>
      <c r="B80" s="4" t="s">
        <v>132</v>
      </c>
      <c r="C80" s="5" t="s">
        <v>133</v>
      </c>
      <c r="D80" s="2" t="s">
        <v>13</v>
      </c>
      <c r="E80" s="8">
        <v>90</v>
      </c>
      <c r="F80" s="7"/>
      <c r="G80" s="26">
        <f t="shared" si="1"/>
        <v>0</v>
      </c>
    </row>
    <row r="81" spans="1:7" ht="21" x14ac:dyDescent="0.25">
      <c r="A81" s="2" t="s">
        <v>134</v>
      </c>
      <c r="B81" s="3"/>
      <c r="C81" s="6" t="s">
        <v>135</v>
      </c>
      <c r="D81" s="2" t="s">
        <v>13</v>
      </c>
      <c r="E81" s="8">
        <v>40</v>
      </c>
      <c r="F81" s="2"/>
      <c r="G81" s="9">
        <f t="shared" si="1"/>
        <v>0</v>
      </c>
    </row>
    <row r="82" spans="1:7" ht="21" x14ac:dyDescent="0.25">
      <c r="A82" s="2" t="s">
        <v>136</v>
      </c>
      <c r="B82" s="3"/>
      <c r="C82" s="6" t="s">
        <v>137</v>
      </c>
      <c r="D82" s="2" t="s">
        <v>13</v>
      </c>
      <c r="E82" s="8">
        <v>50</v>
      </c>
      <c r="F82" s="2"/>
      <c r="G82" s="9">
        <f>E82*F82</f>
        <v>0</v>
      </c>
    </row>
    <row r="83" spans="1:7" x14ac:dyDescent="0.25">
      <c r="A83" s="2"/>
      <c r="B83" s="4" t="s">
        <v>138</v>
      </c>
      <c r="C83" s="5" t="s">
        <v>139</v>
      </c>
      <c r="D83" s="2" t="s">
        <v>140</v>
      </c>
      <c r="E83" s="8">
        <v>40</v>
      </c>
      <c r="F83" s="7"/>
      <c r="G83" s="26">
        <f>E83*F83</f>
        <v>0</v>
      </c>
    </row>
    <row r="84" spans="1:7" x14ac:dyDescent="0.25">
      <c r="A84" s="2" t="s">
        <v>141</v>
      </c>
      <c r="B84" s="3"/>
      <c r="C84" s="6" t="s">
        <v>142</v>
      </c>
      <c r="D84" s="2" t="s">
        <v>140</v>
      </c>
      <c r="E84" s="8">
        <v>8</v>
      </c>
      <c r="F84" s="7"/>
      <c r="G84" s="9">
        <f t="shared" si="1"/>
        <v>0</v>
      </c>
    </row>
    <row r="85" spans="1:7" x14ac:dyDescent="0.25">
      <c r="A85" s="2" t="s">
        <v>143</v>
      </c>
      <c r="B85" s="3"/>
      <c r="C85" s="6" t="s">
        <v>144</v>
      </c>
      <c r="D85" s="2" t="s">
        <v>140</v>
      </c>
      <c r="E85" s="8">
        <v>2</v>
      </c>
      <c r="F85" s="7"/>
      <c r="G85" s="9">
        <f t="shared" si="1"/>
        <v>0</v>
      </c>
    </row>
    <row r="86" spans="1:7" ht="21.75" thickBot="1" x14ac:dyDescent="0.3">
      <c r="A86" s="2" t="s">
        <v>145</v>
      </c>
      <c r="B86" s="3"/>
      <c r="C86" s="6" t="s">
        <v>146</v>
      </c>
      <c r="D86" s="2" t="s">
        <v>140</v>
      </c>
      <c r="E86" s="8">
        <v>30</v>
      </c>
      <c r="F86" s="10"/>
      <c r="G86" s="11">
        <f t="shared" si="1"/>
        <v>0</v>
      </c>
    </row>
    <row r="87" spans="1:7" ht="15.75" thickBot="1" x14ac:dyDescent="0.3">
      <c r="F87" s="12" t="s">
        <v>152</v>
      </c>
      <c r="G87" s="13">
        <f>SUM(G9,G14,G31,G36,G54,G59,G69,G79)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workbookViewId="0">
      <selection activeCell="A3" sqref="A3:G3"/>
    </sheetView>
  </sheetViews>
  <sheetFormatPr defaultRowHeight="15" x14ac:dyDescent="0.25"/>
  <cols>
    <col min="1" max="1" width="4.5703125" bestFit="1" customWidth="1"/>
    <col min="2" max="2" width="38.140625" bestFit="1" customWidth="1"/>
    <col min="3" max="3" width="27" bestFit="1" customWidth="1"/>
    <col min="4" max="4" width="5.85546875" bestFit="1" customWidth="1"/>
    <col min="5" max="5" width="10.85546875" bestFit="1" customWidth="1"/>
    <col min="6" max="6" width="20.42578125" bestFit="1" customWidth="1"/>
    <col min="7" max="7" width="18.140625" bestFit="1" customWidth="1"/>
  </cols>
  <sheetData>
    <row r="2" spans="1:7" x14ac:dyDescent="0.25">
      <c r="A2" s="27" t="s">
        <v>160</v>
      </c>
      <c r="B2" s="27"/>
      <c r="C2" s="27"/>
      <c r="D2" s="27"/>
      <c r="E2" s="27"/>
      <c r="F2" s="27"/>
      <c r="G2" s="27"/>
    </row>
    <row r="3" spans="1:7" x14ac:dyDescent="0.25">
      <c r="A3" s="28" t="s">
        <v>147</v>
      </c>
      <c r="B3" s="28"/>
      <c r="C3" s="28"/>
      <c r="D3" s="28"/>
      <c r="E3" s="28"/>
      <c r="F3" s="28"/>
      <c r="G3" s="28"/>
    </row>
    <row r="4" spans="1:7" x14ac:dyDescent="0.25">
      <c r="A4" s="29" t="s">
        <v>148</v>
      </c>
      <c r="B4" s="29"/>
      <c r="C4" s="29"/>
      <c r="D4" s="29"/>
      <c r="E4" s="29"/>
      <c r="F4" s="29"/>
      <c r="G4" s="29"/>
    </row>
    <row r="5" spans="1:7" x14ac:dyDescent="0.25">
      <c r="A5" s="27" t="s">
        <v>153</v>
      </c>
      <c r="B5" s="27"/>
      <c r="C5" s="27"/>
      <c r="D5" s="27"/>
      <c r="E5" s="27"/>
      <c r="F5" s="27"/>
      <c r="G5" s="27"/>
    </row>
    <row r="7" spans="1:7" x14ac:dyDescent="0.25">
      <c r="A7" s="14"/>
      <c r="B7" s="14"/>
      <c r="C7" s="14"/>
      <c r="D7" s="14"/>
      <c r="E7" s="14"/>
      <c r="F7" s="14"/>
      <c r="G7" s="14"/>
    </row>
    <row r="8" spans="1:7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150</v>
      </c>
      <c r="F8" s="1" t="s">
        <v>151</v>
      </c>
      <c r="G8" s="1" t="s">
        <v>149</v>
      </c>
    </row>
    <row r="9" spans="1:7" ht="21" x14ac:dyDescent="0.25">
      <c r="A9" s="15">
        <v>1</v>
      </c>
      <c r="B9" s="21" t="s">
        <v>154</v>
      </c>
      <c r="C9" s="20" t="s">
        <v>155</v>
      </c>
      <c r="D9" s="18" t="s">
        <v>5</v>
      </c>
      <c r="E9" s="18">
        <v>1</v>
      </c>
      <c r="F9" s="2"/>
      <c r="G9" s="24"/>
    </row>
    <row r="10" spans="1:7" ht="32.25" thickBot="1" x14ac:dyDescent="0.3">
      <c r="A10" s="16" t="s">
        <v>9</v>
      </c>
      <c r="B10" s="21"/>
      <c r="C10" s="21" t="s">
        <v>156</v>
      </c>
      <c r="D10" s="17" t="s">
        <v>157</v>
      </c>
      <c r="E10" s="19">
        <v>2</v>
      </c>
      <c r="F10" s="22"/>
      <c r="G10" s="11">
        <f>E10*F10</f>
        <v>0</v>
      </c>
    </row>
    <row r="11" spans="1:7" ht="15.75" thickBot="1" x14ac:dyDescent="0.3">
      <c r="F11" s="12" t="s">
        <v>152</v>
      </c>
      <c r="G11" s="13">
        <f>G9</f>
        <v>0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b. drogowa</vt:lpstr>
      <vt:lpstr>mała architektura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Działach</dc:creator>
  <cp:lastModifiedBy>Michał Działach</cp:lastModifiedBy>
  <dcterms:created xsi:type="dcterms:W3CDTF">2020-06-16T11:13:16Z</dcterms:created>
  <dcterms:modified xsi:type="dcterms:W3CDTF">2020-09-02T13:11:31Z</dcterms:modified>
</cp:coreProperties>
</file>